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Y:\code\kion\lmhpeakperformers.com\current\vendor\ignite\modules\Catalog\src\Console\data\tango\"/>
    </mc:Choice>
  </mc:AlternateContent>
  <xr:revisionPtr revIDLastSave="0" documentId="13_ncr:1_{2C93039B-933F-433E-82B9-43EFB767238D}" xr6:coauthVersionLast="47" xr6:coauthVersionMax="47" xr10:uidLastSave="{00000000-0000-0000-0000-000000000000}"/>
  <bookViews>
    <workbookView xWindow="75" yWindow="2700" windowWidth="23550" windowHeight="29025" xr2:uid="{00000000-000D-0000-FFFF-FFFF00000000}"/>
  </bookViews>
  <sheets>
    <sheet name="Sheet1" sheetId="7" r:id="rId1"/>
  </sheets>
  <definedNames>
    <definedName name="_xlnm._FilterDatabase" localSheetId="0" hidden="1">Sheet1!$A$1:$AA$190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45" i="7" l="1"/>
  <c r="P53" i="7"/>
  <c r="P28" i="7"/>
  <c r="P48" i="7"/>
  <c r="P13" i="7"/>
  <c r="R13" i="7" s="1"/>
  <c r="P14" i="7"/>
  <c r="K14" i="7" s="1"/>
  <c r="L14" i="7" s="1"/>
  <c r="P12" i="7"/>
  <c r="R12" i="7" s="1"/>
  <c r="P18" i="7"/>
  <c r="P21" i="7"/>
  <c r="R21" i="7" s="1"/>
  <c r="P20" i="7"/>
  <c r="R20" i="7" s="1"/>
  <c r="P35" i="7"/>
  <c r="R35" i="7" s="1"/>
  <c r="P36" i="7"/>
  <c r="R36" i="7" s="1"/>
  <c r="P9" i="7"/>
  <c r="R9" i="7" s="1"/>
  <c r="P10" i="7"/>
  <c r="R10" i="7" s="1"/>
  <c r="P11" i="7"/>
  <c r="R11" i="7" s="1"/>
  <c r="P23" i="7"/>
  <c r="R23" i="7" s="1"/>
  <c r="P22" i="7"/>
  <c r="K22" i="7" s="1"/>
  <c r="L22" i="7" s="1"/>
  <c r="P24" i="7"/>
  <c r="R24" i="7" s="1"/>
  <c r="P8" i="7"/>
  <c r="R8" i="7" s="1"/>
  <c r="P7" i="7"/>
  <c r="K7" i="7" s="1"/>
  <c r="L7" i="7" s="1"/>
  <c r="P6" i="7"/>
  <c r="R6" i="7" s="1"/>
  <c r="P54" i="7"/>
  <c r="P44" i="7"/>
  <c r="P37" i="7"/>
  <c r="P52" i="7"/>
  <c r="P42" i="7"/>
  <c r="P56" i="7"/>
  <c r="P3" i="7"/>
  <c r="P49" i="7"/>
  <c r="P50" i="7"/>
  <c r="P17" i="7"/>
  <c r="P19" i="7"/>
  <c r="P31" i="7"/>
  <c r="P25" i="7"/>
  <c r="R25" i="7" s="1"/>
  <c r="P27" i="7"/>
  <c r="R27" i="7" s="1"/>
  <c r="P26" i="7"/>
  <c r="R26" i="7" s="1"/>
  <c r="P38" i="7"/>
  <c r="K38" i="7" s="1"/>
  <c r="L38" i="7" s="1"/>
  <c r="P39" i="7"/>
  <c r="K39" i="7" s="1"/>
  <c r="L39" i="7" s="1"/>
  <c r="P40" i="7"/>
  <c r="R40" i="7" s="1"/>
  <c r="P5" i="7"/>
  <c r="P57" i="7"/>
  <c r="P47" i="7"/>
  <c r="P30" i="7"/>
  <c r="R30" i="7" s="1"/>
  <c r="P29" i="7"/>
  <c r="K29" i="7" s="1"/>
  <c r="L29" i="7" s="1"/>
  <c r="P4" i="7"/>
  <c r="P46" i="7"/>
  <c r="P41" i="7"/>
  <c r="R41" i="7" s="1"/>
  <c r="P58" i="7"/>
  <c r="R58" i="7" s="1"/>
  <c r="P59" i="7"/>
  <c r="K59" i="7" s="1"/>
  <c r="L59" i="7" s="1"/>
  <c r="P60" i="7"/>
  <c r="K60" i="7" s="1"/>
  <c r="L60" i="7" s="1"/>
  <c r="P61" i="7"/>
  <c r="R61" i="7" s="1"/>
  <c r="P16" i="7"/>
  <c r="P32" i="7"/>
  <c r="P55" i="7"/>
  <c r="P15" i="7"/>
  <c r="P2" i="7"/>
  <c r="P43" i="7"/>
  <c r="P33" i="7"/>
  <c r="K33" i="7" s="1"/>
  <c r="L33" i="7" s="1"/>
  <c r="P34" i="7"/>
  <c r="R34" i="7" s="1"/>
  <c r="P51" i="7"/>
  <c r="P77" i="7"/>
  <c r="R77" i="7" s="1"/>
  <c r="P79" i="7"/>
  <c r="K79" i="7" s="1"/>
  <c r="L79" i="7" s="1"/>
  <c r="P78" i="7"/>
  <c r="K78" i="7" s="1"/>
  <c r="L78" i="7" s="1"/>
  <c r="P68" i="7"/>
  <c r="J68" i="7" s="1"/>
  <c r="P66" i="7"/>
  <c r="K66" i="7" s="1"/>
  <c r="L66" i="7" s="1"/>
  <c r="P64" i="7"/>
  <c r="J64" i="7" s="1"/>
  <c r="P67" i="7"/>
  <c r="K67" i="7" s="1"/>
  <c r="L67" i="7" s="1"/>
  <c r="P65" i="7"/>
  <c r="K65" i="7" s="1"/>
  <c r="L65" i="7" s="1"/>
  <c r="P90" i="7"/>
  <c r="R90" i="7" s="1"/>
  <c r="P91" i="7"/>
  <c r="K91" i="7" s="1"/>
  <c r="L91" i="7" s="1"/>
  <c r="P92" i="7"/>
  <c r="K92" i="7" s="1"/>
  <c r="L92" i="7" s="1"/>
  <c r="P89" i="7"/>
  <c r="K89" i="7" s="1"/>
  <c r="L89" i="7" s="1"/>
  <c r="P93" i="7"/>
  <c r="J93" i="7" s="1"/>
  <c r="P94" i="7"/>
  <c r="K94" i="7" s="1"/>
  <c r="L94" i="7" s="1"/>
  <c r="P96" i="7"/>
  <c r="P87" i="7"/>
  <c r="R87" i="7" s="1"/>
  <c r="P88" i="7"/>
  <c r="J88" i="7" s="1"/>
  <c r="P86" i="7"/>
  <c r="J86" i="7" s="1"/>
  <c r="P95" i="7"/>
  <c r="P80" i="7"/>
  <c r="R80" i="7" s="1"/>
  <c r="P69" i="7"/>
  <c r="R69" i="7" s="1"/>
  <c r="P72" i="7"/>
  <c r="J72" i="7" s="1"/>
  <c r="P71" i="7"/>
  <c r="R71" i="7" s="1"/>
  <c r="P70" i="7"/>
  <c r="K70" i="7" s="1"/>
  <c r="L70" i="7" s="1"/>
  <c r="P73" i="7"/>
  <c r="K73" i="7" s="1"/>
  <c r="L73" i="7" s="1"/>
  <c r="P76" i="7"/>
  <c r="J76" i="7" s="1"/>
  <c r="P74" i="7"/>
  <c r="K74" i="7" s="1"/>
  <c r="L74" i="7" s="1"/>
  <c r="P75" i="7"/>
  <c r="K75" i="7" s="1"/>
  <c r="L75" i="7" s="1"/>
  <c r="P82" i="7"/>
  <c r="K82" i="7" s="1"/>
  <c r="L82" i="7" s="1"/>
  <c r="P83" i="7"/>
  <c r="J83" i="7" s="1"/>
  <c r="P85" i="7"/>
  <c r="R85" i="7" s="1"/>
  <c r="P84" i="7"/>
  <c r="K84" i="7" s="1"/>
  <c r="L84" i="7" s="1"/>
  <c r="P98" i="7"/>
  <c r="R98" i="7" s="1"/>
  <c r="P97" i="7"/>
  <c r="R97" i="7" s="1"/>
  <c r="P99" i="7"/>
  <c r="K99" i="7" s="1"/>
  <c r="L99" i="7" s="1"/>
  <c r="P63" i="7"/>
  <c r="J63" i="7" s="1"/>
  <c r="P62" i="7"/>
  <c r="R62" i="7" s="1"/>
  <c r="P103" i="7"/>
  <c r="K103" i="7" s="1"/>
  <c r="L103" i="7" s="1"/>
  <c r="P101" i="7"/>
  <c r="J101" i="7" s="1"/>
  <c r="P102" i="7"/>
  <c r="J102" i="7" s="1"/>
  <c r="P100" i="7"/>
  <c r="R100" i="7" s="1"/>
  <c r="P81" i="7"/>
  <c r="K81" i="7" s="1"/>
  <c r="L81" i="7" s="1"/>
  <c r="R139" i="7"/>
  <c r="R137" i="7"/>
  <c r="R138" i="7"/>
  <c r="R110" i="7"/>
  <c r="R109" i="7"/>
  <c r="R108" i="7"/>
  <c r="R166" i="7"/>
  <c r="R165" i="7"/>
  <c r="R164" i="7"/>
  <c r="R155" i="7"/>
  <c r="R154" i="7"/>
  <c r="R153" i="7"/>
  <c r="R143" i="7"/>
  <c r="R142" i="7"/>
  <c r="R144" i="7"/>
  <c r="R135" i="7"/>
  <c r="R134" i="7"/>
  <c r="R133" i="7"/>
  <c r="R119" i="7"/>
  <c r="R121" i="7"/>
  <c r="R120" i="7"/>
  <c r="R149" i="7"/>
  <c r="R148" i="7"/>
  <c r="R150" i="7"/>
  <c r="R151" i="7"/>
  <c r="R184" i="7"/>
  <c r="R185" i="7"/>
  <c r="R187" i="7"/>
  <c r="R186" i="7"/>
  <c r="R190" i="7"/>
  <c r="R189" i="7"/>
  <c r="R188" i="7"/>
  <c r="R127" i="7"/>
  <c r="R126" i="7"/>
  <c r="R125" i="7"/>
  <c r="R118" i="7"/>
  <c r="R117" i="7"/>
  <c r="K139" i="7"/>
  <c r="L139" i="7" s="1"/>
  <c r="K137" i="7"/>
  <c r="L137" i="7" s="1"/>
  <c r="K138" i="7"/>
  <c r="L138" i="7" s="1"/>
  <c r="K110" i="7"/>
  <c r="L110" i="7" s="1"/>
  <c r="K109" i="7"/>
  <c r="L109" i="7" s="1"/>
  <c r="K108" i="7"/>
  <c r="L108" i="7" s="1"/>
  <c r="K166" i="7"/>
  <c r="L166" i="7" s="1"/>
  <c r="K165" i="7"/>
  <c r="L165" i="7" s="1"/>
  <c r="K164" i="7"/>
  <c r="L164" i="7" s="1"/>
  <c r="K155" i="7"/>
  <c r="L155" i="7" s="1"/>
  <c r="K154" i="7"/>
  <c r="L154" i="7" s="1"/>
  <c r="K153" i="7"/>
  <c r="L153" i="7" s="1"/>
  <c r="K143" i="7"/>
  <c r="L143" i="7" s="1"/>
  <c r="K142" i="7"/>
  <c r="L142" i="7" s="1"/>
  <c r="K144" i="7"/>
  <c r="L144" i="7" s="1"/>
  <c r="K135" i="7"/>
  <c r="L135" i="7" s="1"/>
  <c r="K134" i="7"/>
  <c r="L134" i="7" s="1"/>
  <c r="K133" i="7"/>
  <c r="L133" i="7" s="1"/>
  <c r="K119" i="7"/>
  <c r="L119" i="7" s="1"/>
  <c r="K121" i="7"/>
  <c r="L121" i="7" s="1"/>
  <c r="K120" i="7"/>
  <c r="L120" i="7" s="1"/>
  <c r="K149" i="7"/>
  <c r="L149" i="7" s="1"/>
  <c r="K148" i="7"/>
  <c r="L148" i="7" s="1"/>
  <c r="K150" i="7"/>
  <c r="L150" i="7" s="1"/>
  <c r="K151" i="7"/>
  <c r="L151" i="7" s="1"/>
  <c r="K184" i="7"/>
  <c r="L184" i="7" s="1"/>
  <c r="K185" i="7"/>
  <c r="L185" i="7" s="1"/>
  <c r="K187" i="7"/>
  <c r="L187" i="7" s="1"/>
  <c r="K186" i="7"/>
  <c r="L186" i="7" s="1"/>
  <c r="K190" i="7"/>
  <c r="L190" i="7" s="1"/>
  <c r="K189" i="7"/>
  <c r="L189" i="7" s="1"/>
  <c r="K188" i="7"/>
  <c r="L188" i="7" s="1"/>
  <c r="K127" i="7"/>
  <c r="L127" i="7" s="1"/>
  <c r="K126" i="7"/>
  <c r="L126" i="7" s="1"/>
  <c r="K125" i="7"/>
  <c r="L125" i="7" s="1"/>
  <c r="K118" i="7"/>
  <c r="L118" i="7" s="1"/>
  <c r="K117" i="7"/>
  <c r="L117" i="7" s="1"/>
  <c r="K30" i="7"/>
  <c r="L30" i="7" s="1"/>
  <c r="R88" i="7" l="1"/>
  <c r="R83" i="7"/>
  <c r="R86" i="7"/>
  <c r="J82" i="7"/>
  <c r="K86" i="7"/>
  <c r="L86" i="7" s="1"/>
  <c r="J94" i="7"/>
  <c r="R14" i="7"/>
  <c r="R39" i="7"/>
  <c r="R64" i="7"/>
  <c r="K24" i="7"/>
  <c r="L24" i="7" s="1"/>
  <c r="R79" i="7"/>
  <c r="K20" i="7"/>
  <c r="L20" i="7" s="1"/>
  <c r="R66" i="7"/>
  <c r="R22" i="7"/>
  <c r="R73" i="7"/>
  <c r="J62" i="7"/>
  <c r="J66" i="7"/>
  <c r="R59" i="7"/>
  <c r="R94" i="7"/>
  <c r="R93" i="7"/>
  <c r="K68" i="7"/>
  <c r="L68" i="7" s="1"/>
  <c r="K77" i="7"/>
  <c r="L77" i="7" s="1"/>
  <c r="K72" i="7"/>
  <c r="L72" i="7" s="1"/>
  <c r="R91" i="7"/>
  <c r="K69" i="7"/>
  <c r="L69" i="7" s="1"/>
  <c r="K21" i="7"/>
  <c r="L21" i="7" s="1"/>
  <c r="K71" i="7"/>
  <c r="L71" i="7" s="1"/>
  <c r="J67" i="7"/>
  <c r="K12" i="7"/>
  <c r="L12" i="7" s="1"/>
  <c r="R60" i="7"/>
  <c r="J74" i="7"/>
  <c r="J79" i="7"/>
  <c r="R72" i="7"/>
  <c r="J91" i="7"/>
  <c r="R74" i="7"/>
  <c r="K41" i="7"/>
  <c r="L41" i="7" s="1"/>
  <c r="J75" i="7"/>
  <c r="R68" i="7"/>
  <c r="K80" i="7"/>
  <c r="L80" i="7" s="1"/>
  <c r="J78" i="7"/>
  <c r="R75" i="7"/>
  <c r="R103" i="7"/>
  <c r="J103" i="7"/>
  <c r="R78" i="7"/>
  <c r="K101" i="7"/>
  <c r="L101" i="7" s="1"/>
  <c r="R101" i="7"/>
  <c r="J80" i="7"/>
  <c r="K10" i="7"/>
  <c r="L10" i="7" s="1"/>
  <c r="K11" i="7"/>
  <c r="L11" i="7" s="1"/>
  <c r="R84" i="7"/>
  <c r="K40" i="7"/>
  <c r="L40" i="7" s="1"/>
  <c r="J92" i="7"/>
  <c r="R33" i="7"/>
  <c r="J69" i="7"/>
  <c r="R89" i="7"/>
  <c r="J98" i="7"/>
  <c r="J71" i="7"/>
  <c r="K8" i="7"/>
  <c r="L8" i="7" s="1"/>
  <c r="K93" i="7"/>
  <c r="L93" i="7" s="1"/>
  <c r="J89" i="7"/>
  <c r="K25" i="7"/>
  <c r="L25" i="7" s="1"/>
  <c r="K62" i="7"/>
  <c r="L62" i="7" s="1"/>
  <c r="K97" i="7"/>
  <c r="L97" i="7" s="1"/>
  <c r="K63" i="7"/>
  <c r="L63" i="7" s="1"/>
  <c r="K98" i="7"/>
  <c r="L98" i="7" s="1"/>
  <c r="J73" i="7"/>
  <c r="R67" i="7"/>
  <c r="R92" i="7"/>
  <c r="K13" i="7"/>
  <c r="L13" i="7" s="1"/>
  <c r="K83" i="7"/>
  <c r="L83" i="7" s="1"/>
  <c r="R99" i="7"/>
  <c r="K34" i="7"/>
  <c r="L34" i="7" s="1"/>
  <c r="J99" i="7"/>
  <c r="J90" i="7"/>
  <c r="R82" i="7"/>
  <c r="K27" i="7"/>
  <c r="L27" i="7" s="1"/>
  <c r="J85" i="7"/>
  <c r="R38" i="7"/>
  <c r="J87" i="7"/>
  <c r="R7" i="7"/>
  <c r="J84" i="7"/>
  <c r="J77" i="7"/>
  <c r="R70" i="7"/>
  <c r="R63" i="7"/>
  <c r="K35" i="7"/>
  <c r="L35" i="7" s="1"/>
  <c r="K61" i="7"/>
  <c r="L61" i="7" s="1"/>
  <c r="K85" i="7"/>
  <c r="L85" i="7" s="1"/>
  <c r="K90" i="7"/>
  <c r="L90" i="7" s="1"/>
  <c r="R65" i="7"/>
  <c r="J65" i="7"/>
  <c r="K36" i="7"/>
  <c r="L36" i="7" s="1"/>
  <c r="K88" i="7"/>
  <c r="L88" i="7" s="1"/>
  <c r="K87" i="7"/>
  <c r="L87" i="7" s="1"/>
  <c r="J70" i="7"/>
  <c r="R29" i="7"/>
  <c r="J97" i="7"/>
  <c r="K9" i="7"/>
  <c r="L9" i="7" s="1"/>
  <c r="K6" i="7"/>
  <c r="L6" i="7" s="1"/>
  <c r="K58" i="7"/>
  <c r="L58" i="7" s="1"/>
  <c r="K23" i="7"/>
  <c r="L23" i="7" s="1"/>
  <c r="K26" i="7"/>
  <c r="L26" i="7" s="1"/>
  <c r="K64" i="7"/>
  <c r="L64" i="7" s="1"/>
  <c r="R76" i="7"/>
  <c r="K76" i="7"/>
  <c r="L76" i="7" s="1"/>
  <c r="K102" i="7"/>
  <c r="L102" i="7" s="1"/>
  <c r="R102" i="7"/>
  <c r="K100" i="7"/>
  <c r="L100" i="7" s="1"/>
  <c r="J100" i="7"/>
  <c r="R81" i="7"/>
  <c r="J81" i="7"/>
</calcChain>
</file>

<file path=xl/sharedStrings.xml><?xml version="1.0" encoding="utf-8"?>
<sst xmlns="http://schemas.openxmlformats.org/spreadsheetml/2006/main" count="3051" uniqueCount="1344">
  <si>
    <t>active</t>
  </si>
  <si>
    <t>US</t>
  </si>
  <si>
    <t>U412343</t>
  </si>
  <si>
    <t>Air Canada eGift Card</t>
  </si>
  <si>
    <t>CA</t>
  </si>
  <si>
    <t>B967988</t>
  </si>
  <si>
    <t>Air Canada</t>
  </si>
  <si>
    <t>U986050</t>
  </si>
  <si>
    <t>Airbnb Gift Card</t>
  </si>
  <si>
    <t>B455151</t>
  </si>
  <si>
    <t>Airbnb</t>
  </si>
  <si>
    <t>U397287</t>
  </si>
  <si>
    <t>Airbnb CA Carte Cadeau</t>
  </si>
  <si>
    <t>B584647</t>
  </si>
  <si>
    <t>Airbnb Canada</t>
  </si>
  <si>
    <t>U126596</t>
  </si>
  <si>
    <t>Amazon.ca Gift Certificate</t>
  </si>
  <si>
    <t>B734388</t>
  </si>
  <si>
    <t>Amazon.ca</t>
  </si>
  <si>
    <t>U163059</t>
  </si>
  <si>
    <t>Amazon.com Gift Card</t>
  </si>
  <si>
    <t>B916708</t>
  </si>
  <si>
    <t>Amazon.com</t>
  </si>
  <si>
    <t>U555541</t>
  </si>
  <si>
    <t>B725361</t>
  </si>
  <si>
    <t>U527483</t>
  </si>
  <si>
    <t>Apple Canada Gift Card</t>
  </si>
  <si>
    <t>B708501</t>
  </si>
  <si>
    <t>Apple Canada</t>
  </si>
  <si>
    <t>B891734</t>
  </si>
  <si>
    <t>Apple Gift Card</t>
  </si>
  <si>
    <t>U266779</t>
  </si>
  <si>
    <t>Apple Gift Card $100</t>
  </si>
  <si>
    <t>U709542</t>
  </si>
  <si>
    <t>Apple Gift Card $25</t>
  </si>
  <si>
    <t>U770825</t>
  </si>
  <si>
    <t>Apple Gift Card $50</t>
  </si>
  <si>
    <t>U291543</t>
  </si>
  <si>
    <t>US, CA</t>
  </si>
  <si>
    <t>B538052</t>
  </si>
  <si>
    <t>U535252</t>
  </si>
  <si>
    <t>Atom Tickets eGift Card</t>
  </si>
  <si>
    <t>B480256</t>
  </si>
  <si>
    <t>Atom Tickets</t>
  </si>
  <si>
    <t>PR, US</t>
  </si>
  <si>
    <t>U318911</t>
  </si>
  <si>
    <t>B555916</t>
  </si>
  <si>
    <t>B399917</t>
  </si>
  <si>
    <t>U781855</t>
  </si>
  <si>
    <t>U693095</t>
  </si>
  <si>
    <t>U037345</t>
  </si>
  <si>
    <t>B295114</t>
  </si>
  <si>
    <t>U230527</t>
  </si>
  <si>
    <t>U339573</t>
  </si>
  <si>
    <t>U540357</t>
  </si>
  <si>
    <t>U254643</t>
  </si>
  <si>
    <t>BJ's eGift Card</t>
  </si>
  <si>
    <t>B178912</t>
  </si>
  <si>
    <t>BJ's Restaurants</t>
  </si>
  <si>
    <t>U428306</t>
  </si>
  <si>
    <t>Blizzard Tarjeta Digital $150</t>
  </si>
  <si>
    <t>MX</t>
  </si>
  <si>
    <t>B149220</t>
  </si>
  <si>
    <t>Blizzard</t>
  </si>
  <si>
    <t>U803190</t>
  </si>
  <si>
    <t>Blizzard Tarjeta Digital $350</t>
  </si>
  <si>
    <t>B189560</t>
  </si>
  <si>
    <t>Boston Pizza Canada</t>
  </si>
  <si>
    <t>U851376</t>
  </si>
  <si>
    <t>Boston Pizza $100 eGift Card</t>
  </si>
  <si>
    <t>U931331</t>
  </si>
  <si>
    <t>Boston Pizza $50 eGift Card</t>
  </si>
  <si>
    <t>U816179</t>
  </si>
  <si>
    <t>Boston Pizza $500 eGift Card</t>
  </si>
  <si>
    <t>U510897</t>
  </si>
  <si>
    <t>Brinker International eGift Card</t>
  </si>
  <si>
    <t>B947323</t>
  </si>
  <si>
    <t>Brinker International</t>
  </si>
  <si>
    <t>U614190</t>
  </si>
  <si>
    <t>Cabela's eGiftCard $25.00</t>
  </si>
  <si>
    <t>B036232</t>
  </si>
  <si>
    <t>Cabela's</t>
  </si>
  <si>
    <t>U816221</t>
  </si>
  <si>
    <t>Cabela's eGiftCard $50.00</t>
  </si>
  <si>
    <t>U958803</t>
  </si>
  <si>
    <t>Callaway E-Gift Card $100</t>
  </si>
  <si>
    <t>B347219</t>
  </si>
  <si>
    <t>Callaway</t>
  </si>
  <si>
    <t>U963423</t>
  </si>
  <si>
    <t>Callaway E-Gift Card $25</t>
  </si>
  <si>
    <t>U487830</t>
  </si>
  <si>
    <t>Callaway E-Gift Card $50</t>
  </si>
  <si>
    <t>U374419</t>
  </si>
  <si>
    <t>The Ultimate Dining Card</t>
  </si>
  <si>
    <t>B633320</t>
  </si>
  <si>
    <t>Cara Operations Limited</t>
  </si>
  <si>
    <t>U800359</t>
  </si>
  <si>
    <t xml:space="preserve">CB2 Canada Gift Card </t>
  </si>
  <si>
    <t>B966299</t>
  </si>
  <si>
    <t>CB2 Canada</t>
  </si>
  <si>
    <t>U799664</t>
  </si>
  <si>
    <t>Chewy eGift</t>
  </si>
  <si>
    <t>B192184</t>
  </si>
  <si>
    <t>Chewy</t>
  </si>
  <si>
    <t>U252728</t>
  </si>
  <si>
    <t>Cineplex Odeon e-Gift Card</t>
  </si>
  <si>
    <t>B887568</t>
  </si>
  <si>
    <t>Cineplex Odeon</t>
  </si>
  <si>
    <t>U171716</t>
  </si>
  <si>
    <t>Columbia Sportswear eGift Card</t>
  </si>
  <si>
    <t>B834860</t>
  </si>
  <si>
    <t>Columbia Sportswear</t>
  </si>
  <si>
    <t>U565655</t>
  </si>
  <si>
    <t>B958465</t>
  </si>
  <si>
    <t>Coppel</t>
  </si>
  <si>
    <t>U910765</t>
  </si>
  <si>
    <t>U414043</t>
  </si>
  <si>
    <t>U682686</t>
  </si>
  <si>
    <t>U995854</t>
  </si>
  <si>
    <t>U851147</t>
  </si>
  <si>
    <t>Crate and Barrel eGift Card</t>
  </si>
  <si>
    <t>B389366</t>
  </si>
  <si>
    <t>Crate and Barrel</t>
  </si>
  <si>
    <t>U659395</t>
  </si>
  <si>
    <t>Crate and Barrel Canada Gift Card</t>
  </si>
  <si>
    <t>B637582</t>
  </si>
  <si>
    <t>Crate and Barrel Canada</t>
  </si>
  <si>
    <t>B113842</t>
  </si>
  <si>
    <t>U057891</t>
  </si>
  <si>
    <t>U105443</t>
  </si>
  <si>
    <t>U360814</t>
  </si>
  <si>
    <t>U516600</t>
  </si>
  <si>
    <t>Darden eGift Card</t>
  </si>
  <si>
    <t>B475401</t>
  </si>
  <si>
    <t>U190947</t>
  </si>
  <si>
    <t>Dave &amp; Buster's Gift Card</t>
  </si>
  <si>
    <t>B619747</t>
  </si>
  <si>
    <t>Dave &amp; Buster's</t>
  </si>
  <si>
    <t>U972783</t>
  </si>
  <si>
    <t>Delta eGift Card</t>
  </si>
  <si>
    <t>B173929</t>
  </si>
  <si>
    <t>Delta Air Lines</t>
  </si>
  <si>
    <t>U833675</t>
  </si>
  <si>
    <t>Dicks Sporting Goods Online Gift Certificate</t>
  </si>
  <si>
    <t>B046367</t>
  </si>
  <si>
    <t>Dick's Sporting Goods</t>
  </si>
  <si>
    <t>U964209</t>
  </si>
  <si>
    <t>DoorDash Gift Card</t>
  </si>
  <si>
    <t>B365559</t>
  </si>
  <si>
    <t>DoorDash</t>
  </si>
  <si>
    <t>U732318</t>
  </si>
  <si>
    <t>DoorDash CA Carte Cadeau</t>
  </si>
  <si>
    <t>B194038</t>
  </si>
  <si>
    <t>DoorDash Canada</t>
  </si>
  <si>
    <t>U266243</t>
  </si>
  <si>
    <t>DSW eGift Card $100</t>
  </si>
  <si>
    <t>B626145</t>
  </si>
  <si>
    <t>DSW</t>
  </si>
  <si>
    <t>U497669</t>
  </si>
  <si>
    <t>DSW eGift Card $25</t>
  </si>
  <si>
    <t>U942465</t>
  </si>
  <si>
    <t>DSW eGift Card $50</t>
  </si>
  <si>
    <t>U976534</t>
  </si>
  <si>
    <t>B669491</t>
  </si>
  <si>
    <t>U213481</t>
  </si>
  <si>
    <t>eBay Digital Gift</t>
  </si>
  <si>
    <t>B436416</t>
  </si>
  <si>
    <t>eBay</t>
  </si>
  <si>
    <t>U332083</t>
  </si>
  <si>
    <t>EnviaFlores.com Tarjeta de Regalo $150</t>
  </si>
  <si>
    <t>B383841</t>
  </si>
  <si>
    <t>EnviaFlores.com</t>
  </si>
  <si>
    <t>U832572</t>
  </si>
  <si>
    <t>EnviaFlores.com Tarjeta de Regalo $300</t>
  </si>
  <si>
    <t>U938078</t>
  </si>
  <si>
    <t>EnviaFlores.com Tarjeta de Regalo $500</t>
  </si>
  <si>
    <t>U134381</t>
  </si>
  <si>
    <t>EnviaFlores.com Tarjeta de Regalo $800</t>
  </si>
  <si>
    <t>B220343</t>
  </si>
  <si>
    <t>Esso</t>
  </si>
  <si>
    <t>U847568</t>
  </si>
  <si>
    <t>Esso Gift Card $25</t>
  </si>
  <si>
    <t>U360250</t>
  </si>
  <si>
    <t>Esso Gift Card $50</t>
  </si>
  <si>
    <t>U789465</t>
  </si>
  <si>
    <t>Fanatics Online Gift Certificate $100.00</t>
  </si>
  <si>
    <t>B902104</t>
  </si>
  <si>
    <t>Fanatics</t>
  </si>
  <si>
    <t>U080019</t>
  </si>
  <si>
    <t>Fanatics Online Gift Certificate $25.00</t>
  </si>
  <si>
    <t>U883973</t>
  </si>
  <si>
    <t>Fanatics Online Gift Certificate $50.00</t>
  </si>
  <si>
    <t>U259940</t>
  </si>
  <si>
    <t>GameStop Gift Card</t>
  </si>
  <si>
    <t>B768241</t>
  </si>
  <si>
    <t>GameStop</t>
  </si>
  <si>
    <t>B707824</t>
  </si>
  <si>
    <t>Gap Canada</t>
  </si>
  <si>
    <t>U095829</t>
  </si>
  <si>
    <t>Options Canada E-Gift Card $100.00</t>
  </si>
  <si>
    <t>U171085</t>
  </si>
  <si>
    <t>Options Canada E-Gift Card $25.00</t>
  </si>
  <si>
    <t>U362493</t>
  </si>
  <si>
    <t>Options Canada E-Gift Card $50.00</t>
  </si>
  <si>
    <t>U522905</t>
  </si>
  <si>
    <t>Global Hotel CA Carte Cadeau $100</t>
  </si>
  <si>
    <t>B355406</t>
  </si>
  <si>
    <t>Global Hotel Card Powered by Expedia Canada</t>
  </si>
  <si>
    <t>U516204</t>
  </si>
  <si>
    <t>Global Hotel CA Carte Cadeau $250</t>
  </si>
  <si>
    <t>U995344</t>
  </si>
  <si>
    <t>Global Hotel CA Carte Cadeau $50</t>
  </si>
  <si>
    <t>U697293</t>
  </si>
  <si>
    <t>Google Play Tarjeta Digital $100</t>
  </si>
  <si>
    <t>B344342</t>
  </si>
  <si>
    <t>Google Play</t>
  </si>
  <si>
    <t>U675493</t>
  </si>
  <si>
    <t>Google Play Tarjeta Digital $1000</t>
  </si>
  <si>
    <t>U965541</t>
  </si>
  <si>
    <t>Google Play Tarjeta Digital $200</t>
  </si>
  <si>
    <t>U045612</t>
  </si>
  <si>
    <t>Google Play Tarjeta Digital $500</t>
  </si>
  <si>
    <t>B698257</t>
  </si>
  <si>
    <t>H&amp;M Canada</t>
  </si>
  <si>
    <t>U069177</t>
  </si>
  <si>
    <t xml:space="preserve"> H&amp;M Carte-cadeau Canada 100</t>
  </si>
  <si>
    <t>U575000</t>
  </si>
  <si>
    <t xml:space="preserve"> H&amp;M Carte-cadeau Canada 25</t>
  </si>
  <si>
    <t>U156099</t>
  </si>
  <si>
    <t xml:space="preserve"> H&amp;M Carte-cadeau Canada 50</t>
  </si>
  <si>
    <t>U525468</t>
  </si>
  <si>
    <t>Hotels.com e-Gift Card</t>
  </si>
  <si>
    <t>B525025</t>
  </si>
  <si>
    <t>Hotels.com</t>
  </si>
  <si>
    <t>U983581</t>
  </si>
  <si>
    <t>Hudson's Bay eGift Card</t>
  </si>
  <si>
    <t>B108891</t>
  </si>
  <si>
    <t>Hudson's Bay Company</t>
  </si>
  <si>
    <t>B723673</t>
  </si>
  <si>
    <t>IKEA Canada</t>
  </si>
  <si>
    <t>U910010</t>
  </si>
  <si>
    <t>IKEA Canada Carte-cadeau $25</t>
  </si>
  <si>
    <t>U030519</t>
  </si>
  <si>
    <t>IKEA Canada Carte-cadeau $50</t>
  </si>
  <si>
    <t>U223313</t>
  </si>
  <si>
    <t>Indigo eGift Card</t>
  </si>
  <si>
    <t>B689615</t>
  </si>
  <si>
    <t>Indigo Canada</t>
  </si>
  <si>
    <t>U803268</t>
  </si>
  <si>
    <t>Innovasport Certificado Digital $1000</t>
  </si>
  <si>
    <t>B980224</t>
  </si>
  <si>
    <t>Innovasport</t>
  </si>
  <si>
    <t>U871821</t>
  </si>
  <si>
    <t>Innovasport Certificado Digital $300</t>
  </si>
  <si>
    <t>U382409</t>
  </si>
  <si>
    <t>Innovasport Certificado Digital $500</t>
  </si>
  <si>
    <t>U532956</t>
  </si>
  <si>
    <t>B918278</t>
  </si>
  <si>
    <t>U845472</t>
  </si>
  <si>
    <t>L.L.Bean eGift Card $100</t>
  </si>
  <si>
    <t>B707298</t>
  </si>
  <si>
    <t>L.L.Bean</t>
  </si>
  <si>
    <t>U448771</t>
  </si>
  <si>
    <t>L.L.Bean eGift Card $25</t>
  </si>
  <si>
    <t>U484266</t>
  </si>
  <si>
    <t>L.L.Bean eGift Card $50</t>
  </si>
  <si>
    <t>U569986</t>
  </si>
  <si>
    <t>B169839</t>
  </si>
  <si>
    <t>Landry's</t>
  </si>
  <si>
    <t>U541488</t>
  </si>
  <si>
    <t>Lands' End eGift Card</t>
  </si>
  <si>
    <t>B112289</t>
  </si>
  <si>
    <t>Lands' End</t>
  </si>
  <si>
    <t>U589797</t>
  </si>
  <si>
    <t>Lowe's E-Gift Card</t>
  </si>
  <si>
    <t>B433461</t>
  </si>
  <si>
    <t>Lowe's</t>
  </si>
  <si>
    <t>B987945</t>
  </si>
  <si>
    <t>Lush Canada</t>
  </si>
  <si>
    <t>U236093</t>
  </si>
  <si>
    <t xml:space="preserve">Lush $100 eGift Card </t>
  </si>
  <si>
    <t>U815025</t>
  </si>
  <si>
    <t xml:space="preserve">Lush $50 eGift Card </t>
  </si>
  <si>
    <t>B331538</t>
  </si>
  <si>
    <t>Macy's</t>
  </si>
  <si>
    <t>U154340</t>
  </si>
  <si>
    <t>Macy's E-Gift Card $100.00</t>
  </si>
  <si>
    <t>U049071</t>
  </si>
  <si>
    <t>Macy's E-Gift Card $200.00</t>
  </si>
  <si>
    <t>U002285</t>
  </si>
  <si>
    <t>Macy's E-Gift Card $25.00</t>
  </si>
  <si>
    <t>U010277</t>
  </si>
  <si>
    <t>Macy's E-Gift Card $50.00</t>
  </si>
  <si>
    <t>B435219</t>
  </si>
  <si>
    <t>Minecraft</t>
  </si>
  <si>
    <t>U348768</t>
  </si>
  <si>
    <t>Minecraft 3500 Tarjeta Digital</t>
  </si>
  <si>
    <t>U004495</t>
  </si>
  <si>
    <t>Morton's The Steakhouse eGift Card</t>
  </si>
  <si>
    <t>B816223</t>
  </si>
  <si>
    <t>Morton's The Steakhouse</t>
  </si>
  <si>
    <t>U383171</t>
  </si>
  <si>
    <t>B128907</t>
  </si>
  <si>
    <t>Netflix Mexico</t>
  </si>
  <si>
    <t>B804517</t>
  </si>
  <si>
    <t>U263219</t>
  </si>
  <si>
    <t>U570772</t>
  </si>
  <si>
    <t>U734409</t>
  </si>
  <si>
    <t>U320784</t>
  </si>
  <si>
    <t>Nike Digital Gift Card</t>
  </si>
  <si>
    <t>B752192</t>
  </si>
  <si>
    <t>Nike</t>
  </si>
  <si>
    <t>Nintendo</t>
  </si>
  <si>
    <t>Nintendo eShop Card $35</t>
  </si>
  <si>
    <t>Nintendo eShop Card $50</t>
  </si>
  <si>
    <t>B255420</t>
  </si>
  <si>
    <t>U239340</t>
  </si>
  <si>
    <t>U574469</t>
  </si>
  <si>
    <t>U212922</t>
  </si>
  <si>
    <t>Nordstrom eGift Card</t>
  </si>
  <si>
    <t>B689017</t>
  </si>
  <si>
    <t>Nordstrom</t>
  </si>
  <si>
    <t>U791106</t>
  </si>
  <si>
    <t>Oliver &amp; Bonacini Restaurants eGift Card</t>
  </si>
  <si>
    <t>B536629</t>
  </si>
  <si>
    <t>Oliver &amp; Bonacini Restaurants</t>
  </si>
  <si>
    <t>U019801</t>
  </si>
  <si>
    <t>Omaha Steaks eGift</t>
  </si>
  <si>
    <t>B774195</t>
  </si>
  <si>
    <t>Omaha Steaks</t>
  </si>
  <si>
    <t>U020421</t>
  </si>
  <si>
    <t>Outback Steakhouse eGiftCard</t>
  </si>
  <si>
    <t>B536113</t>
  </si>
  <si>
    <t>Outback Steakhouse</t>
  </si>
  <si>
    <t>U455508</t>
  </si>
  <si>
    <t>Panera Bread eGift Card</t>
  </si>
  <si>
    <t>B328386</t>
  </si>
  <si>
    <t>Panera Bread</t>
  </si>
  <si>
    <t>U469706</t>
  </si>
  <si>
    <t>Petco eGift Card</t>
  </si>
  <si>
    <t>B411806</t>
  </si>
  <si>
    <t>Petco</t>
  </si>
  <si>
    <t>U486727</t>
  </si>
  <si>
    <t>B802902</t>
  </si>
  <si>
    <t>U867864</t>
  </si>
  <si>
    <t>Princess Cruises Digital Gift Card</t>
  </si>
  <si>
    <t>B140563</t>
  </si>
  <si>
    <t>Princess Cruise Lines, Ltd.</t>
  </si>
  <si>
    <t>U797133</t>
  </si>
  <si>
    <t>B337105</t>
  </si>
  <si>
    <t>U905882</t>
  </si>
  <si>
    <t>U742674</t>
  </si>
  <si>
    <t>U493491</t>
  </si>
  <si>
    <t>U854239</t>
  </si>
  <si>
    <t>B570580</t>
  </si>
  <si>
    <t>B876687</t>
  </si>
  <si>
    <t>REI</t>
  </si>
  <si>
    <t>U158050</t>
  </si>
  <si>
    <t>REI E-Gift Card $100.00</t>
  </si>
  <si>
    <t>U216240</t>
  </si>
  <si>
    <t>REI E-Gift Card $25.00</t>
  </si>
  <si>
    <t>U719916</t>
  </si>
  <si>
    <t>REI E-Gift Card $50.00</t>
  </si>
  <si>
    <t>U151008</t>
  </si>
  <si>
    <t>Roots e-Gift Card (Canada)</t>
  </si>
  <si>
    <t>B972924</t>
  </si>
  <si>
    <t>Roots (Canada)</t>
  </si>
  <si>
    <t>U222683</t>
  </si>
  <si>
    <t>Royal Caribbean International Gift Card</t>
  </si>
  <si>
    <t>B478402</t>
  </si>
  <si>
    <t>Royal Caribbean International</t>
  </si>
  <si>
    <t>U087238</t>
  </si>
  <si>
    <t>B477602</t>
  </si>
  <si>
    <t>U446590</t>
  </si>
  <si>
    <t>B717487</t>
  </si>
  <si>
    <t>U569822</t>
  </si>
  <si>
    <t>Sephora eGift Card</t>
  </si>
  <si>
    <t>B672951</t>
  </si>
  <si>
    <t>Sephora</t>
  </si>
  <si>
    <t>U963836</t>
  </si>
  <si>
    <t xml:space="preserve">Sephora CA Carte Cadeau </t>
  </si>
  <si>
    <t>B069179</t>
  </si>
  <si>
    <t>Sephora Canada</t>
  </si>
  <si>
    <t>U477356</t>
  </si>
  <si>
    <t>B886094</t>
  </si>
  <si>
    <t>Spotify</t>
  </si>
  <si>
    <t>U229417</t>
  </si>
  <si>
    <t>B526121</t>
  </si>
  <si>
    <t>U988622</t>
  </si>
  <si>
    <t>U702633</t>
  </si>
  <si>
    <t>U761382</t>
  </si>
  <si>
    <t>Starbucks eGift</t>
  </si>
  <si>
    <t>B942204</t>
  </si>
  <si>
    <t>Starbucks</t>
  </si>
  <si>
    <t>U846153</t>
  </si>
  <si>
    <t>Starbucks Canada eGift</t>
  </si>
  <si>
    <t>B783598</t>
  </si>
  <si>
    <t>Starbucks Canada</t>
  </si>
  <si>
    <t>U922672</t>
  </si>
  <si>
    <t>Tarjeta de Starbucks $100</t>
  </si>
  <si>
    <t>B791532</t>
  </si>
  <si>
    <t>U889558</t>
  </si>
  <si>
    <t>Tarjeta de Starbucks $200</t>
  </si>
  <si>
    <t>U446223</t>
  </si>
  <si>
    <t>Tarjeta de Starbucks $250</t>
  </si>
  <si>
    <t>U774828</t>
  </si>
  <si>
    <t>Tarjeta de Starbucks $300</t>
  </si>
  <si>
    <t>U530894</t>
  </si>
  <si>
    <t>Tarjeta de Starbucks $400</t>
  </si>
  <si>
    <t>U491957</t>
  </si>
  <si>
    <t>Tarjeta de Starbucks $500</t>
  </si>
  <si>
    <t>U556298</t>
  </si>
  <si>
    <t>StubHub Gift Card</t>
  </si>
  <si>
    <t>B768864</t>
  </si>
  <si>
    <t>StubHub</t>
  </si>
  <si>
    <t>U980746</t>
  </si>
  <si>
    <t>B461317</t>
  </si>
  <si>
    <t>U084922</t>
  </si>
  <si>
    <t>Target eGiftCard</t>
  </si>
  <si>
    <t>B663882</t>
  </si>
  <si>
    <t>Target</t>
  </si>
  <si>
    <t>U906484</t>
  </si>
  <si>
    <t>Texas Roadhouse eGift Card</t>
  </si>
  <si>
    <t>B312999</t>
  </si>
  <si>
    <t>Texas Roadhouse</t>
  </si>
  <si>
    <t>U231646</t>
  </si>
  <si>
    <t>B209069</t>
  </si>
  <si>
    <t>U033028</t>
  </si>
  <si>
    <t>B721320</t>
  </si>
  <si>
    <t>U142521</t>
  </si>
  <si>
    <t>B151308</t>
  </si>
  <si>
    <t>U719140</t>
  </si>
  <si>
    <t>B635416</t>
  </si>
  <si>
    <t>Tim Horton's CAD</t>
  </si>
  <si>
    <t>U421897</t>
  </si>
  <si>
    <t>TJX Canada E-Gift Card</t>
  </si>
  <si>
    <t>B042768</t>
  </si>
  <si>
    <t>TJX Canada</t>
  </si>
  <si>
    <t>U364643</t>
  </si>
  <si>
    <t>Topgolf eGift Card</t>
  </si>
  <si>
    <t>B650822</t>
  </si>
  <si>
    <t>Topgolf</t>
  </si>
  <si>
    <t>U481673</t>
  </si>
  <si>
    <t>Total Wine &amp; More eGift</t>
  </si>
  <si>
    <t>B835007</t>
  </si>
  <si>
    <t>Total Wine &amp; More</t>
  </si>
  <si>
    <t>Uber Gift Card</t>
  </si>
  <si>
    <t>Uber</t>
  </si>
  <si>
    <t>U986524</t>
  </si>
  <si>
    <t>Uber Canada Carte Cadeau</t>
  </si>
  <si>
    <t>B404474</t>
  </si>
  <si>
    <t>Uber Canada</t>
  </si>
  <si>
    <t>U196570</t>
  </si>
  <si>
    <t>Uber CA Carte Cadeau</t>
  </si>
  <si>
    <t>B544450</t>
  </si>
  <si>
    <t>U601192</t>
  </si>
  <si>
    <t>B795341</t>
  </si>
  <si>
    <t>U566466</t>
  </si>
  <si>
    <t>Uber Gift Card Canada</t>
  </si>
  <si>
    <t>B083941</t>
  </si>
  <si>
    <t>U775314</t>
  </si>
  <si>
    <t>Uber Eats CA Carte Cadeau</t>
  </si>
  <si>
    <t>B962201</t>
  </si>
  <si>
    <t>Uber Eats Canada</t>
  </si>
  <si>
    <t>U214285</t>
  </si>
  <si>
    <t>Uber Eats MX Tarjeta de Regalo</t>
  </si>
  <si>
    <t>B513214</t>
  </si>
  <si>
    <t>Uber Eats Mexico</t>
  </si>
  <si>
    <t>U142813</t>
  </si>
  <si>
    <t>Uber MX Tarjeta de Regalo</t>
  </si>
  <si>
    <t>B573934</t>
  </si>
  <si>
    <t>Uber Mexico</t>
  </si>
  <si>
    <t>U948576</t>
  </si>
  <si>
    <t>Ulta Beauty eGift Card</t>
  </si>
  <si>
    <t>B708879</t>
  </si>
  <si>
    <t>Ulta Beauty</t>
  </si>
  <si>
    <t>U396551</t>
  </si>
  <si>
    <t>B746076</t>
  </si>
  <si>
    <t>U597425</t>
  </si>
  <si>
    <t>Walmart Gift Card</t>
  </si>
  <si>
    <t>B572621</t>
  </si>
  <si>
    <t>Walmart Canada</t>
  </si>
  <si>
    <t>U834840</t>
  </si>
  <si>
    <t>Wayfair.ca eGift Card</t>
  </si>
  <si>
    <t>B715115</t>
  </si>
  <si>
    <t>Wayfair.ca</t>
  </si>
  <si>
    <t>U335404</t>
  </si>
  <si>
    <t xml:space="preserve">Wayfair.com eGift Card  </t>
  </si>
  <si>
    <t>B737908</t>
  </si>
  <si>
    <t>Wayfair.com</t>
  </si>
  <si>
    <t>U124826</t>
  </si>
  <si>
    <t>B770357</t>
  </si>
  <si>
    <t>U329616</t>
  </si>
  <si>
    <t>Wine.com Gift Certificate $100</t>
  </si>
  <si>
    <t>B289846</t>
  </si>
  <si>
    <t>Wine.com</t>
  </si>
  <si>
    <t>U614927</t>
  </si>
  <si>
    <t>Wine.com Gift Certificate $200</t>
  </si>
  <si>
    <t>U305113</t>
  </si>
  <si>
    <t>Wine.com Gift Certificate $25</t>
  </si>
  <si>
    <t>U295543</t>
  </si>
  <si>
    <t>Wine.com Gift Certificate $50</t>
  </si>
  <si>
    <t>U049349</t>
  </si>
  <si>
    <t>Xbox Canada Gift Card $100</t>
  </si>
  <si>
    <t>B861777</t>
  </si>
  <si>
    <t>Xbox Canada</t>
  </si>
  <si>
    <t>U387285</t>
  </si>
  <si>
    <t>Xbox Canada Gift Card $25</t>
  </si>
  <si>
    <t>U641350</t>
  </si>
  <si>
    <t>Xbox Canada Gift Card $50</t>
  </si>
  <si>
    <t>U817956</t>
  </si>
  <si>
    <t>Xbox Canada Gift Card $75</t>
  </si>
  <si>
    <t>U098165</t>
  </si>
  <si>
    <t>Xbox Tarjeta de Regalo $1000</t>
  </si>
  <si>
    <t>B145223</t>
  </si>
  <si>
    <t>Xbox Tarjeta de Regalo</t>
  </si>
  <si>
    <t>U467368</t>
  </si>
  <si>
    <t>Xbox Tarjeta de Regalo $200</t>
  </si>
  <si>
    <t>U181825</t>
  </si>
  <si>
    <t>Xbox Tarjeta de Regalo $300</t>
  </si>
  <si>
    <t>U630286</t>
  </si>
  <si>
    <t>Xbox Tarjeta de Regalo $600</t>
  </si>
  <si>
    <t>U747484</t>
  </si>
  <si>
    <t>B313453</t>
  </si>
  <si>
    <t>U156235</t>
  </si>
  <si>
    <t>U215686</t>
  </si>
  <si>
    <t>U382256</t>
  </si>
  <si>
    <t>Zappos.com e-Gift Card $100.00</t>
  </si>
  <si>
    <t>B266665</t>
  </si>
  <si>
    <t>Zappos.com</t>
  </si>
  <si>
    <t>U635570</t>
  </si>
  <si>
    <t>Zappos.com e-Gift Card $25.00</t>
  </si>
  <si>
    <t>U871734</t>
  </si>
  <si>
    <t>Zappos.com e-Gift Card $50.00</t>
  </si>
  <si>
    <t/>
  </si>
  <si>
    <t>25</t>
  </si>
  <si>
    <t>50</t>
  </si>
  <si>
    <t>100</t>
  </si>
  <si>
    <t>https://d30s7yzk2az89n.cloudfront.net/images/brands/b967988-300w-326ppi.png</t>
  </si>
  <si>
    <t>&lt;p class="p1"&gt;&lt;span class="s1"&gt;Funds do not expire. No fees apply to purchase/activation of Card. Redeemable by U.S. residents, not including residents of U.S. territories and possessions, for merchandise and services on &lt;a href="http://airbnb.com/"&gt;&lt;span class="s2"&gt;airbnb.com&lt;/span&gt;&lt;/a&gt; only. The Card is non-reloadable and, except where required by law, cannot be redeemed for cash, refunded, or returned. Treat this Card as cash; issuer is not responsible for lost, damaged or stolen cards, or for unauthorized use. Issued by Airbnb Payments, Inc. Terms apply and are subject to change without notice; visit &lt;a href="http://airbnb.com/terms/gift_cards"&gt;&lt;span class="s2"&gt;airbnb.com/terms/gift_cards&lt;/span&gt;&lt;/a&gt; for current terms, conditions, and limitations.&lt;/span&gt;&lt;/p&gt;</t>
  </si>
  <si>
    <t>&lt;p&gt;Give Airbnb—amazing places to stay and things to do, all around the world.&lt;/p&gt;
&lt;p&gt;Give the perfect getaway—everything from lakeside cabins to secluded beach houses to apartments in the heart of the city.&lt;/p&gt;
&lt;p&gt;Give immersive Experiences, from guided tours to lessons to tastings, led by local experts.&lt;/p&gt;
&lt;p&gt;Airbnb gift cards never expire.&lt;/p&gt;
&lt;p&gt;Use to book stays or Experiences; spend all at once or apply to multiple bookings.&lt;/p&gt;</t>
  </si>
  <si>
    <t>&lt;p&gt;Give Airbnb. Amazing places to stay and things to do.&lt;/p&gt;</t>
  </si>
  <si>
    <t>https://d30s7yzk2az89n.cloudfront.net/images/brands/b656796-300w-326ppi.png</t>
  </si>
  <si>
    <t>&lt;p&gt;&lt;span lang="CA-fr-ca"&gt;Le solde de la carte n'a pas de date d'expiration. Il n'y a pas de frais d'achat ou d'activation de la carte. Les résidents canadiens peuvent l'utiliser pour acheter des biens et des services admissibles sur le site et l'appli Airbnb. Un compte Airbnb est nécessaire. La carte n'est pas rechargeable et, sauf lorsque la loi l'exige, ne peut être remboursée, retournée, revendue ou échangée contre de l'argent. L'émetteur n'est pas responsable en cas de vol, de perte, d'endommagement ou d'utilisation non autorisée de la carte. Pour obtenir des informations sur la carte ou son solde, connectez-vous à votre compte Airbnb ou appelez 1-866-393-3393. Émetteur : Airbnb Ireland UC. D'autres conditions s'appliquent. Pour en savoir plus, consultez &lt;a href="https://fr.airbnb.ca/help/article/3105/conditions-g%C3%A9n%C3%A9rales-et-modalit%C3%A9s-de-la-carte-cadeau-au-canada"&gt;fr.airbnb.ca/terms/ca_giftcards&lt;/a&gt;.&lt;/span&gt;&lt;/p&gt;
&lt;p&gt;&lt;span lang="CA-en-ca"&gt;Card balance does not expire. No fees apply to purchase or to activate this Card. Redeemable by Canadian residents toward the purchase of eligible goods and services on the Airbnb website and app. Use requires an Airbnb account. Card is non-reloadable and, except where required by law, cannot be redeemed for cash, refunded, returned, or resold. Issuer is not responsible for lost, damaged, or stolen cards, or for unauthorized use. Obtain Card information and balance by signing in to your Airbnb account or by calling 1-866-393-3393. Issued by Airbnb Ireland UC. Terms apply, see &lt;a href="https://www.airbnb.ca/help/article/3105/canada-gift-card-terms-and-conditions"&gt;airbnb.ca/terms/ca_gift_cards&lt;/a&gt;.&lt;/span&gt;&lt;/p&gt;
&lt;p&gt; &lt;/p&gt;</t>
  </si>
  <si>
    <t>&lt;p&gt;&lt;span lang="CA-fr-ca"&gt;Airbnb en cadeau. Là où aller pour ne pas s’ennuyer dans le monde entier.&lt;/span&gt;&lt;/p&gt;
&lt;p&gt;&lt;span lang="CA-en-ca"&gt;Give Airbnb. Amazing places to stay and things to do, all around the world.&lt;/span&gt;&lt;/p&gt;</t>
  </si>
  <si>
    <t>https://d30s7yzk2az89n.cloudfront.net/images/brands/b584647-300w-326ppi.png</t>
  </si>
  <si>
    <t>&lt;p&gt;&lt;span lang="CA-en-ca"&gt;*Amazon.ca is not a sponsor of this promotion. Amazon.ca Gift Certificates ("GCs") are redeemable only for eligible products on Amazon.ca. Return policies for products are available on Amazon.ca. Except as required by law, GCs cannot be reloaded, resold, transferred for value, redeemed for cash or applied to any other account. To view a GC balance or for more information about your GC, visit "Your Account" on Amazon.ca or contact us at &lt;a href="http://www.amazon.ca/contact-us"&gt;www.amazon.ca/contact-us&lt;/a&gt;. GCs cannot be used to purchase other GCs. Amazon is not responsible if a GC is lost, stolen, destroyed or used without permission. For complete terms and conditions, see &lt;a href="http://www.amazon.ca/gc-legal"&gt;www.amazon.ca/gc-legal&lt;/a&gt;. GCs are issued by Amazon.ca, Inc., a Delaware corporation. All Amazon ®, ™ &amp;amp; © are IP of Amazon.com or its affiliates. No expiration date or service fees.&lt;/span&gt;&lt;/p&gt;
&lt;p&gt; &lt;/p&gt;
&lt;p&gt;&lt;span lang="CA-fr-ca"&gt;*Amazon n’est pas un sponsor de cette promotion. Les Chèques-Cadeaux Amazon.ca (CC) sont utilisables seulement sur les produits éligibles vendus sur Amazon.ca. Les politiques de retour des produits sont disponibles sur Amazon.ca. Excepté dans les cas prévus par la loi, les CC ne peuvent pas être rechargés, revendus, cédés en échange d’une contrepartie, échangés contre de l’argent liquide ou appliqués à un autre compte. Pour voir votre de solde de CC, ou pour toute autre information sur votre CC, consultez la page « Votre Compte » sur Amazon.ca ou contactez-nous sur &lt;a href="http://www.amazon.ca/contact-us"&gt;www.amazon.ca/contact-us&lt;/a&gt;. Les CC ne peuvent pas être utilisés pour acheter d’autres CC. Amazon n’est pas responsable si un CC est perdu, volé, détruit ou utilisé sans votre permission. Pour voir les Modalités complètes, consultez la page &lt;a href="http://www.amazon.ca/gc-legal"&gt;www.amazon.ca/gc-legal&lt;/a&gt;. Les CC sont émis par Amazon.ca, Inc., société du Delaware. Tous les ®, TM et © Amazon sont la propriété intellectuelle d'Amazon.com ou ses filiales. Pas de date d’expiration ou de frais.&lt;/span&gt;&lt;/p&gt;</t>
  </si>
  <si>
    <t>&lt;p&gt;&lt;span lang="CA-en-ca"&gt;Amazon.ca Gift Certificates* never expire and can be redeemed towards millions of items at www.amazon.ca and certain of its affiliated websites. Amazon.ca's huge selection includes products in Books, Electronics, Music, Movies &amp;amp; TV Shows, Video Games, Software, Home &amp;amp; Garden, Sports &amp;amp; Outdoors, Kitchen &amp;amp; Dining, Computer &amp;amp; PC Hardware, Watches, Home Appliances, Office Products, Camera &amp;amp; Photo, Pet Supplies, and more. Amazon.ca is the place to find and discover almost anything you want to buy online at a great price.&lt;/span&gt;&lt;/p&gt;
&lt;p&gt; &lt;/p&gt;
&lt;p&gt;&lt;span lang="CA-fr-ca"&gt;Les Chèques-Cadeaux Amazon.ca* peuvent être utilisés pour des millions d’articles sur www.amazon.ca et  propose une immense sélection de livres, produits électroniques, musique, téléchargements MP3, films et TV, vêtements, jeux vidéo, logiciels, sports &amp;amp; activités de plein air, jouets, articles de puériculture, ordinateurs &amp;amp; bureautique, maison &amp;amp; jardin, bijoux, beauté, bricolage et décoration d’intérieur, produits de bureau, vidéo &amp;amp; photo, accessoires pour animaux et bien d’autres choses encore. Amazon.ca est le site où trouver et acheter en ligne à un excellent prix quasiment tout ce que vous voulez.&lt;/span&gt;&lt;/p&gt;</t>
  </si>
  <si>
    <t>&lt;p&gt;&lt;span lang="CA-en-ca"&gt;Amazon.ca Gift Certificates* never expire and can be redeemed towards millions of items at www.amazon.ca.&lt;/span&gt;&lt;/p&gt;
&lt;p&gt;&lt;span lang="CA-fr-ca"&gt;Les Chèques-Cadeaux Amazon.ca* peuvent être utilisés pour des millions d’articles sur www.amazon.ca.&lt;/span&gt;&lt;/p&gt;</t>
  </si>
  <si>
    <t>https://d30s7yzk2az89n.cloudfront.net/images/brands/b734388-300w-326ppi.png</t>
  </si>
  <si>
    <t xml:space="preserve">&lt;p&gt;Restrictions apply, see &lt;a href="https://www.amazon.com/gp/help/customer/display.html/ref=s9_acss_bw_tm_BGMDT7_md1_w?nodeId=3122091&amp;pf_rd_m=ATVPDKIKX0DER&amp;pf_rd_s=merchandised-search-8&amp;pf_rd_r=1FJP0A5NSBGJC5AJC6RK&amp;pf_rd_t=101&amp;pf_rd_p=89081f45-f3a3-44e0-8747-edb0acca2333&amp;pf_rd_i=17238247011"&gt;amazon.com/gc-legal&lt;/a&gt;&lt;/p&gt;_x000D_
</t>
  </si>
  <si>
    <t xml:space="preserve">&lt;p&gt;Use your &lt;a href="http://amazon.com/"&gt;Amazon.com&lt;/a&gt; Gift Card* towards Books, Electronics, Music, and more. The &lt;a href="http://amazon.com/"&gt;Amazon.com&lt;/a&gt; web site is the place to find and discover almost any thing you want to buy online at a great price.&lt;/p&gt;_x000D_
</t>
  </si>
  <si>
    <t xml:space="preserve">&lt;p&gt;&lt;a href="http://amazon.com/"&gt;Amazon.com&lt;/a&gt; Gift Cards* never expire and can be redeemed towards millions of items at &lt;a href="http://www.amazon.com/"&gt;www.amazon.com&lt;/a&gt;.&lt;/p&gt;_x000D_
</t>
  </si>
  <si>
    <t>https://d30s7yzk2az89n.cloudfront.net/images/brands/b916708-300w-326ppi.png</t>
  </si>
  <si>
    <t>1000</t>
  </si>
  <si>
    <t>250</t>
  </si>
  <si>
    <t>500</t>
  </si>
  <si>
    <t>AMC Theatres® e-Gift Card</t>
  </si>
  <si>
    <t>AMC Theatres®</t>
  </si>
  <si>
    <t xml:space="preserve">&lt;p&gt;AMC is not a sponsor of the rewards or promotion or otherwise affiliated with this company. The logos and other identifying marks attached are trademarks of and owned by each represented company and/or its affiliates. &amp;copy; 2020&amp;nbsp;AMC International, Inc.&amp;nbsp; The AMC logo is a registered trademark and copyrighted work of AMC International, Inc&lt;/p&gt;_x000D_
</t>
  </si>
  <si>
    <t>&lt;p&gt;&lt;strong&gt;AMC Theatres &lt;em&gt;now open&lt;/em&gt;.&lt;/strong&gt;&lt;/p&gt;
&lt;p&gt;&lt;strong&gt;AMC Safe &amp;amp; Clean&amp;trade;&lt;/strong&gt;&lt;/p&gt;
&lt;ul&gt;
&lt;li&gt;Masks Required for All&lt;/li&gt;
&lt;li&gt;Social Distancing Standards&lt;/li&gt;
&lt;li&gt;Reduced Auditorium Capacities&lt;/li&gt;
&lt;li&gt;Hand Sanitizer &amp;amp; Disinfecting Wipes Available&lt;/li&gt;
&lt;li&gt;Cashless Transactions&lt;/li&gt;
&lt;li&gt;Simplified Menu and No Refills&lt;/li&gt;
&lt;li&gt;Pre-packed Condiments&lt;/li&gt;
&lt;li&gt;Daily Associate Health Screenings&lt;/li&gt;
&lt;/ul&gt;
&lt;p&gt;Help your friends' and loved ones' favorite movie stars come to them, by giving the gift of entertainment &amp;ndash; AMC Theatres&amp;reg; Gift Cards! AMC Gift Cards are good for both movies and concessions at any theatre in the United States. Gift Cards are redeemable online, via the mobile app, and in theatre at kiosk and box office as well as through AMC Theatres On Demand. With On Demand, you have a world of movies ready at your fingertips. Rent or buy your favorites and watch them any time, at home or on the go.&lt;/p&gt;
&lt;p&gt;Even better, AMC Gift Cards do not have any associated fees or expiration dates, so your gift spans the test of time. In the words of "Cousin Eddy" from "National Lampoon's Christmas Vacation:" "That's the gift that keeps on giving the whole year." AMC, the first in the exhibition industry to offer personalized gift cards, was also the first in the industry to launch circuit-wide gift cards in 2002. We think that's pretty cool, too. Headquartered in Leawood, KS, AMC Entertainment Inc. is a leading theatrical exhibition and entertainment company. With a history of industry leadership and innovation dating back to 1920, the company today serves hundreds of millions of guests annually at 1,000 theatres with over 11,000 screens worldwide.&lt;/p&gt;
&lt;p&gt;AMC Gift Cards are also now redeemable for Private Theatre Rentals. Use your gift card on a Private Theatre Rental and watch a movie with 1-20 total guests in your own AMC Safe &amp;amp; Clean&amp;trade; theatre, starting at just $99+tax. Click &lt;a href="https://www.amctheatres.com/rentals"&gt;here &lt;/a&gt;to learn more.&lt;/p&gt;</t>
  </si>
  <si>
    <t xml:space="preserve">&lt;p&gt;Gift an amazing experience on one card.&amp;nbsp; AMC Theatres&amp;reg; gift cards can be used for movie tickets, crave-worthy concessions, and at AMC Theatres On Demand.&lt;/p&gt;_x000D_
</t>
  </si>
  <si>
    <t xml:space="preserve">&lt;ul&gt;_x000D_
	&lt;li&gt;Card Will Not Function 5 Years After Activation&lt;/li&gt;_x000D_
	&lt;li&gt;Funds Remain Available &amp;ndash; Call 1.800.255.0311 for Free Replacement Card&lt;/li&gt;_x000D_
&lt;/ul&gt;_x000D_
_x000D_
&lt;p&gt;Usable up to balance only to buy goods or services online at &lt;a href="http://amctheatres.com"&gt;amctheatres.com&lt;/a&gt; and at any box office or concession register at AMC Theatres&amp;reg; locations in the U.S. Physical Card will not function five years after card activation; online redemptions and balance inquiries will be unavailable. Funds remain available. Not usable to purchase gift cards. Not redeemable for cash unless required by law. Not a credit or debit card. Safeguard the card. It will not be replaced or replenished if used without authorization. If lost or stolen, replacement card with remaining value requires original proof of purchase. AMC Card Processing Services, Inc. (&amp;ldquo;AMC CPS, Inc.&amp;rdquo;) is the card issuer and sole obligor to card owner. AMC CPS, Inc. may delegate its issuer obligations to an assignee, without recourse. If delegated, the assignee, and not AMC CPS, Inc., will be sole obligor to card owner. Purchase, use or acceptance of card constitutes acceptance of these terms. For balance or other customer service inquiries, including replacement of physical card, and AMC Theatre brands, visit any AMC theatre, log on to &lt;a href="http://amctheatres.com"&gt;amctheatres.com&lt;/a&gt; or call 1.800.255.0311.&lt;/p&gt;_x000D_
</t>
  </si>
  <si>
    <t>https://d30s7yzk2az89n.cloudfront.net/images/brands/b725361-300w-326ppi.png</t>
  </si>
  <si>
    <t>&lt;p&gt;&lt;span lang="CA-en-ca"&gt;Apple is a registered trademark of Apple Inc.  All rights reserved.  Apple is not a participant in or sponsor of this promotion.&lt;/span&gt;&lt;/p&gt;
&lt;p&gt;&lt;span lang="CA-fr-ca"&gt;Apple est une marque déposée d'Apple Inc. Apple n'est pas associée a cette promotion et ne l'a commanditée d'aucune façon. &lt;/span&gt;&lt;/p&gt;</t>
  </si>
  <si>
    <t>&lt;ul&gt;
&lt;li&gt;&lt;span lang="CA-en-ca"&gt;Use it for purchases at any Apple Store location, on the Apple Store app, &lt;a href="https://www.apple.com/ca/"&gt;apple.com&lt;/a&gt;, the App Store, iTunes, Apple Music, Apple TV+, Apple News+, Apple Books, Apple Arcade, iCloud, Apple Fitness+, Apple One and other Apple properties in Canada only&lt;/span&gt;&lt;/li&gt;
&lt;li&gt;&lt;span lang="CA-en-ca"&gt;For all things Apple — iPad, AirPods, Apple Watch, iPhone, MacBook, iCloud, accessories and more&lt;/span&gt;&lt;/li&gt;
&lt;li&gt;&lt;span lang="CA-en-ca"&gt;Perfect for App Store purchases and subscriptions — get apps, games, music, movies, TV shows and more&lt;/span&gt;&lt;/li&gt;
&lt;li&gt;&lt;span lang="CA-en-ca"&gt;Card delivered via email&lt;/span&gt;&lt;/li&gt;
&lt;li&gt;&lt;span lang="CA-en-ca"&gt;No returns or refunds on Apple Gift Cards. Terms Apply&lt;/span&gt;&lt;/li&gt;
&lt;/ul&gt;
&lt;p&gt; &lt;/p&gt;
&lt;ul&gt;
&lt;li&gt;&lt;span lang="CA-fr-ca"&gt;Utilisez la carte-cadeau pour effectuer des achats dans une boutique Apple, dans l’app Apple Store, sur &lt;a href="https://www.apple.com/ca/fr/"&gt;apple.com&lt;/a&gt;, dans l’App Store, sur iTunes, sur Apple Music, sur Apple TV+, sur Apple News+, sur Apple Books, sur Apple Arcade, sur iCloud, sur Fitness+, sur Apple One et sur d’autres sites Apple au Canada seulement.&lt;/span&gt;&lt;/li&gt;
&lt;li&gt;&lt;span lang="CA-fr-ca"&gt;Pour tous les produits Apple: iPad, AirPods, Apple Watch, iPhone, MacBook, iCloud, accessoires et plus.&lt;/span&gt;&lt;/li&gt;
&lt;li&gt;&lt;span lang="CA-fr-ca"&gt;Idéale pour des achats et des abonnements dans l’App Store. Procurez-vous des apps, des jeux, de la musique, des films, des séries et plus encore.&lt;/span&gt;&lt;/li&gt;
&lt;li&gt;&lt;span lang="CA-fr-ca"&gt;Le cadeau parfait pour souligner un anniversaire, pour remercier ou féliciter quelqu’un et plus encore.&lt;/span&gt;&lt;/li&gt;
&lt;li&gt;&lt;span lang="CA-fr-ca"&gt;Carte envoyée par courriel.&lt;/span&gt;&lt;/li&gt;
&lt;/ul&gt;</t>
  </si>
  <si>
    <t>&lt;p&gt;&lt;span lang="CA-en-ca"&gt;&lt;strong&gt;Beware of gift card scams. Do not share your code. &lt;/strong&gt;&lt;/span&gt;&lt;/p&gt;
&lt;p&gt;&lt;span lang="CA-en-ca"&gt;Valid only for Canadian transactions from Apple. For assistance, visit &lt;a href="https://support.apple.com/en-ca/HT201195"&gt;support.apple.com/giftcard&lt;/a&gt; or call 800-692-7753. Not redeemable at Apple resellers or for cash, and no resale, refunds or exchanges, except as required by law. Apple is not responsible for unauthorised use. Terms apply; see &lt;a href="https://www.apple.com/legal/internet-services/itunes/giftcards/ca/terms.html"&gt;apple.com/ca/go/legal/gc&lt;/a&gt;. Issued by Apple Canada Inc.&lt;/span&gt;&lt;/p&gt;
&lt;p&gt;&lt;span lang="CA-en-ca"&gt;© 2023 Apple Inc. All rights reserved.&lt;/span&gt;&lt;/p&gt;
&lt;p&gt; &lt;/p&gt;
&lt;p&gt;&lt;span lang="CA-fr-ca"&gt;&lt;strong&gt;Méfiez-vous des arnaques liées aux cartes-cadeaux. Ne divulguez pas votre code.&lt;/strong&gt; ⏎&lt;/span&gt;&lt;/p&gt;
&lt;p&gt;&lt;span lang="CA-fr-ca"&gt;Valide seulement pour les transactions canadiennes avec Apple. Pour obtenir de l’aide, visitez &lt;a href="https://support.apple.com/fr-ca/HT201195"&gt;support.apple.com/giftcard&lt;/a&gt; ou téléphonez au 800-692-7753. Non échangeable chez les revendeurs Apple ou contre de l’argent. Aucune revente, aucun remboursement et aucun échange, sauf lorsque requis par la loi. Apple n’est pas responsable en cas d’utilisation sans autorisation. Les Modalités s’appliquent; consultez &lt;a href="https://www.apple.com/legal/internet-services/itunes/giftcards/cafr/terms.html"&gt;apple.com/ca/fr/go/legal/gc&lt;/a&gt;. Émis par Apple Canada Inc.&lt;/span&gt;&lt;/p&gt;
&lt;p&gt;&lt;span lang="CA-fr-ca"&gt;© 2023 Apple Inc. Tous droits réservés.&lt;/span&gt;&lt;/p&gt;</t>
  </si>
  <si>
    <t>https://d30s7yzk2az89n.cloudfront.net/images/brands/b708501-300w-326ppi.png</t>
  </si>
  <si>
    <t>&lt;p&gt;&lt;strong&gt;Beware of gift card scams.&lt;/strong&gt; &lt;strong&gt;Do not share your code.&lt;/strong&gt; Valid only for U.S. transactions in Apple properties. For assistance, visit &lt;a href="https://support.apple.com/giftcard"&gt;support.apple.com/giftcard&lt;/a&gt; or call 1-800-275-2273. Not redeemable at Apple resellers or for cash, and no resale, refunds, or exchanges, except as required by law. Apple is not responsible for unauthorized use. Terms apply; see &lt;a href="https://www.apple.com/us/go/legal/gc"&gt;apple.com/us/go/legal/gc&lt;/a&gt;. Issued by Apple Value Services, LLC (AVS). © 2023 Apple Inc. All rights reserved.&lt;/p&gt;</t>
  </si>
  <si>
    <t>&lt;ul&gt;
&lt;li&gt;For all things Apple — iPad, AirPods, Apple Watch, iPhone, MacBook, iCloud, accessories, and more.&lt;/li&gt;
&lt;li&gt;Perfect for App Store purchases and subscriptions — get apps, games, music, movies, TV shows, and more.&lt;/li&gt;
&lt;li&gt;The perfect gift to say happy birthday, thank you, congratulations, and more.&lt;/li&gt;
&lt;li&gt;Card delivered via email.&lt;/li&gt;
&lt;li&gt;Use it for purchases at any Apple Store location, on the Apple Store app, apple.com, the App Store, iTunes, Apple Music, Apple TV+, Apple News+, Apple Books, Apple Arcade, iCloud+, Apple Fitness+, Apple One and other Apple properties in the US only.&lt;/li&gt;
&lt;li&gt;To make purchases at an Apple Store location, take the gift card to the Apple Store before redeeming it.&lt;/li&gt;
&lt;li&gt;For online purchases on your Apple Account, go to apple.com/redeem to add to your balance.&lt;/li&gt;
&lt;li&gt;Not valid for other payments.&lt;/li&gt;
&lt;/ul&gt;
&lt;p&gt;No returns or refunds on Apple Gift Cards. Terms apply.&lt;/p&gt;</t>
  </si>
  <si>
    <t xml:space="preserve">&lt;p&gt;For all things Apple—products, accessories, apps, games, music, movies, TV shows, iCloud, and more.&lt;/p&gt;_x000D_
</t>
  </si>
  <si>
    <t>&lt;p&gt;&lt;strong&gt;Beware of gift card scams. Do not share your code.&lt;/strong&gt;&lt;/p&gt;
&lt;p&gt;Valid only for U.S. transactions in Apple properties. For assistance, visit &lt;a href="https://support.apple.com/en-us/HT201195"&gt;support.apple.com/giftcard&lt;/a&gt; or call 1-800-275-2273. Not redeemable at Apple resellers or for cash, and no resale, refunds, or exchanges, except as required by law. Apple is not responsible for unauthorized use. Terms apply; see &lt;a href="https://www.apple.com/legal/internet-services/itunes/giftcards/us/terms.html"&gt;apple.com/us/go/legal/gc&lt;/a&gt;. Issued by Apple Value Services, LLC (AVS). © 2023 Apple Inc. All rights reserved.&lt;/p&gt;</t>
  </si>
  <si>
    <t>https://d30s7yzk2az89n.cloudfront.net/images/brands/b891734-300w-326ppi.png</t>
  </si>
  <si>
    <t>Applebee’s® eGift Card</t>
  </si>
  <si>
    <t>Applebee’s®</t>
  </si>
  <si>
    <t xml:space="preserve">&lt;p&gt;Applebee’s® trademarks and logos are used with permission of Applebee’s International, Inc. and such marks constitute registered trademarks or service marks of Applebee’s International, Inc. Applebee’s International, Inc. is not affiliated with this company and is not a sponsor or co-sponsor of this program. Applebee’s International, Inc. is not responsible for delivery of any gift cards promised, earned, purchased or otherwise offered through this program. Please see the Applebee’s® gift card or visit &lt;a href="http://www.applebees.com"&gt;www.applebees.com&lt;/a&gt; for additional terms and conditions, which are subject to change at the sole discretion of Applebee’s International, Inc. or its affiliates.&lt;/p&gt;_x000D_
</t>
  </si>
  <si>
    <t xml:space="preserve">&lt;p&gt;Some Cards Are Just Tastier. With an Applebee’s® Gift Card, you’ve got tons of tasty advantages that you can’t get anywhere else. Things like freshly prepared ingredients, mouthwatering flavors, and of course, the friendly service you’ve come to expect from your favorite neighborhood hangout. Our menu includes great burgers, juicy steaks, sensational salads, several items that are Unbelievably Great-tasting &amp; under 600 calories, and other neighborhood favorites, like 2 for $20*. Applebee’s gift cards are always easy to order, convenient, flexible, available in either plastic or digital formats, and can be used at nearly 1900 U.S. and Canada locations. It truly is flavor and gift giving at its best. Visit &lt;a href="http://applebees.com/gift-cards"&gt;applebees.com/gift-cards&lt;/a&gt; to learn more.&lt;br /&gt;_x000D_
*Prices may vary by location&lt;/p&gt;_x000D_
</t>
  </si>
  <si>
    <t xml:space="preserve">&lt;p&gt;Some Cards Are Just Tastier. Applebee’s® Gift Cards have tons of tasty advantages and can be used at nearly 1,900 U.S. and Canada locations. Plus, there are no fees or expiration dates. Visit &lt;a href="http://applebees.com/gift-cards"&gt;applebees.com/gift-cards&lt;/a&gt; to learn more.&lt;/p&gt;_x000D_
</t>
  </si>
  <si>
    <t>&lt;p&gt;Usable up to balance only to purchase goods or services at any Applebee’s Neighborhood Grill and Bar in the U.S. and Canada or through &lt;a href="http://applebees.com"&gt;applebees.com&lt;/a&gt;. Not usable for alcohol where prohibited by law. Card is not redeemable for cash unless required by law. Card will not be replaced or replenished if lost, stolen, damaged or used without authorization. ACM Cards, Inc. or the independently owned Franchisee where card was purchased is the card issuer and sole obligor to card owner. ACM or Franchisee may delegate its issuer obligations to an assignee, without recourse. Purchase, use or acceptance of card constitutes acceptance of these terms. Inquiries, complete terms and restaurant location information: visit &lt;a href="http://applebees.com"&gt;applebees.com&lt;/a&gt; or call 1-800-252-6722. 2023 Applebee’s International, Inc.&lt;/p&gt;</t>
  </si>
  <si>
    <t>https://d30s7yzk2az89n.cloudfront.net/images/brands/b538052-300w-326ppi.png</t>
  </si>
  <si>
    <t xml:space="preserve">&lt;p&gt;*Atom Tickets is not a sponsor of the rewards or otherwise affiliated with this reward program. The logos and other identifying marks attached are trademarks of and owned by each represented company and/or its affiliates. Please visit each company's website for additional terms and conditions.&lt;/p&gt;_x000D_
</t>
  </si>
  <si>
    <t xml:space="preserve">&lt;p&gt;Atom Tickets gift cards make the perfect gift for every occasion and for every movie-lover! Atom Tickets is a movie ticketing app and website that allows you to skip the box office lines and order concessions in advance at thousands of theaters nationwide. Use Atom Tickets gift cards to purchase tickets for theaters including Regal Cinemas, AMC Theatres, ArcLight Cinemas, Studio Movie Grill, Emagine, Bow Tie Cinemas, National Amusements, Megaplex Theatres, Silverspot Cinema and many others! Atom Tickets makes it easy to plan a movie outing with friends and family, and to find the perfect movie with showtime listings and digital ticketing at more than 19,000 movie screens nationwide. Atom Tickets gift cards are redeemable via the free Atom Tickets app or online at &lt;a href="http://www.atomtickets.com/"&gt;www.AtomTickets.com&lt;/a&gt;. Cards cannot be redeemed in person at the theater box office. Gift cards have no expiration date. &lt;/p&gt;_x000D_
_x000D_
&lt;p&gt;Lights, camera, movies!&lt;/p&gt;_x000D_
</t>
  </si>
  <si>
    <t xml:space="preserve">&lt;p&gt;Full Terms and Conditions available at &lt;a href="https://www.atomtickets.com/company-pages/gift-card-terms"&gt;https://www.atomtickets.com/company-pages/gift-card-terms&lt;/a&gt;&lt;/p&gt;_x000D_
_x000D_
&lt;p&gt;Card does not expire or charge a fee. Purchase, use or acceptance of card constitutes acceptance of these terms. Redeem only through Atom Tickets mobile app or &lt;a href="https://www.atomtickets.com/"&gt;atomtickets.com&lt;/a&gt; to purchase movie tickets (and concessions or merchandise, where available), at participating theatres in the U.S./Canada.&lt;/p&gt;_x000D_
_x000D_
&lt;p&gt;Not refundable. Not usable to buy gift cards. Not for resale. Not redeemable for cash unless required by law. Will not be replaced if lost, stolen or used without permission. Atom Tickets, LLC is the card issuer and sole obligor to card owner. Atom Tickets, LLC may delegate its issuer obligations to an assignee, without recourse; if it does, the assignee, not Atom Tickets, LLC, will be sole obligor to card owner.&lt;/p&gt;_x000D_
_x000D_
&lt;p&gt;Purchases may include taxes and/or service fees and are subject to Terms of Use, Purchase Terms, and Privacy Policy. See below for full terms, and see &lt;a href="https://www.atomtickets.com/giftcards"&gt;atomtickets.com/giftcards&lt;/a&gt; for balance inquiries and customer service (or call 1-866-439-9060).&lt;/p&gt;_x000D_
</t>
  </si>
  <si>
    <t>https://d30s7yzk2az89n.cloudfront.net/images/brands/b480256-300w-326ppi.png</t>
  </si>
  <si>
    <t xml:space="preserve">&lt;p&gt;Darden Restaurants, Inc. is not a sponsor of the rewards or otherwise affiliated with this company. The logos and other identifying marks attached are trademarks of and owned by each represented company and/or its affiliates. Please visit each company's website for additional terms and conditions.&lt;/p&gt;_x000D_
</t>
  </si>
  <si>
    <t xml:space="preserve">&lt;p&gt;Your purchase, use or acceptance of this eGift Card constitutes acceptance of the following terms and conditions. This eGift Card is issued by and represents an obligation solely of Darden® Restaurants SV, Inc. Each time you use it, we'll deduct that amount from the balance until you've used the full balance of the card. (1) Except where required by law, this gift card is not redeemable for cash. (2) We can't replace the value on this card if it's lost or stolen. (3) It may be redeemed at any Olive Garden®, LongHorn Steakhouse®, Bahama Breeze®, Seasons 52®, Yard House®, Cheddar's® or any other Darden-connected restaurant in the U.S, but is only valid in participating locations in the United States; (4) Approval is required to advertise this card; (5) This eGift Card may not be used to purchase alcohol where prohibited by law; (6) eGift Card does not expire; (7) This eGift Card deemed purchase from and issued in the State of Florida; (8) Risk of loss and title to the eGift Card passes to the purchaser upon electronic transmission to the recipient; (9) eGift Card balance may not be transferred to a physical gift card; however, eGift Card may be printed or reprinted for redemption.&lt;br /&gt;_x000D_
&lt;br /&gt;_x000D_
For eGift Card balance, activity and complete terms and conditions (including agreement to arbitrate and waiver of jury trial) visit &lt;a href="http://www.darden.com"&gt;www.darden.com&lt;/a&gt; or call toll-free 877-500-9706. © 2019 Darden® Concepts, Inc. PLEASE TREAT THIS EGIFTCARD LIKE CASH AND SAFEGUARD IT ACCORDINGLY.&lt;/p&gt;_x000D_
</t>
  </si>
  <si>
    <t>Bass Pro Shops® eGift Card</t>
  </si>
  <si>
    <t>Bass Pro Shops®</t>
  </si>
  <si>
    <t xml:space="preserve">&lt;p&gt;*Bass Pro Shops® is not a sponsor of the rewards or promotion or otherwise affiliated with this company. The logos and other identifying marks attached are trademarks of and owned by each represented company and/or its affiliates. © 2019 Bass Pro Shops® International, Inc. The Bass Pro Shops® logo is a registered trademark and copyrighted work of Bass Pro Shops® International, Inc.&lt;/p&gt;_x000D_
</t>
  </si>
  <si>
    <t xml:space="preserve">&lt;p&gt;Find great gifts and the very best items for your home at Bass Pro Shops. Bring the rustic feel of the outdoors inside with a huge selection of Home Décor. Complete the look with Furniture and Dining Sets featuring outdoor flair that could only come from Bass Pro Shops. Our line of Food &amp; Drink items will leave your mouth watering. Discover great gifts for everyone on your list. From Novelties, NASCAR Collectibles, Books, DVDs, Toys, Games and Jewelry we have the perfect item to make them smile!&lt;/p&gt;_x000D_
</t>
  </si>
  <si>
    <t xml:space="preserve">&lt;p&gt;Bass Pro Shops® ranks as one of the top selling gift cards in the outdoor category.  Shop at Bass Pro Shops® retail stores or &lt;a href="http://www.basspro.com"&gt;basspro.com&lt;/a&gt;.&lt;/p&gt;_x000D_
</t>
  </si>
  <si>
    <t xml:space="preserve">&lt;p&gt;**PROTECT THIS CARD LIKE CASH**&lt;/p&gt;_x000D_
_x000D_
&lt;p&gt;For customer service or balance inquiries visit &lt;a href="http://www.basspro.com/balance"&gt;www.basspro.com/balance&lt;/a&gt;, see any cashier, or call 1-800-494-1100.&lt;/p&gt;_x000D_
_x000D_
&lt;p&gt;This Bass Pro Shops® Gift Card is redeemable for merchandise, food and beverages only at Bass Pro Shops retail or restaurant locations, Bass Pro Shops catalogs, or basspro.com. Except as required by law, this card is not redeemable or exchangeable for cash, check, or credit. This Card is not a credit or debit card and is not reloadable. This Card does not expire and is valid until redeemed. The Card issuer is BPIP, LLC. All rights reserved. Purchase or use of this card constitutes acceptance of the Bass Pro Shops® Gift Card Terms &amp; Conditions, found at &lt;a href="http://www.basspro.com/giftcardterms"&gt;www.basspro.com/giftcardterms&lt;/a&gt;, including binding arbitration and your waiver of rights to participate in a class action against Bass Pro Shops.&lt;/p&gt;_x000D_
</t>
  </si>
  <si>
    <t>https://d30s7yzk2az89n.cloudfront.net/images/brands/b555916-300w-326ppi.png</t>
  </si>
  <si>
    <t>Bass Pro Shops® Canada</t>
  </si>
  <si>
    <t>&lt;p&gt;&lt;span lang="CA-en-ca"&gt;Bass Pro Shops® is not a sponsor of the rewards or otherwise affiliated with this company. The logos and other identifying marks attached are trademarks of and owned by each represented company and/or its affiliates. Please visit each company's website for additional terms and conditions.&lt;/span&gt;&lt;/p&gt;
&lt;p&gt;&lt;span lang="CA-fr-ca"&gt;Bass Pro Shops® n'est pas un sponsor des récompenses ou autrement associés à la société. Les logos et autres marques d'identification jointes sont des marques déposées d'et détenue par chacun représenté la société et/ou de ses filiales. Visitez le site Web de chaque compagnie pour les termes et conditions supplémentaires.&lt;/span&gt;&lt;/p&gt;</t>
  </si>
  <si>
    <t>&lt;p&gt;&lt;span lang="CA-en-ca"&gt;Give a Bass Pro Shops® Canada Gift Card to your favorite outdoor enthusiast! Whether they hunt, fish or just have an appreciation for the great outdoors, a Bass Pro Shops® Canada Gift Card is the gift that is always in season. 3 ways to shop at Bass Pro Shops® Canada:&lt;br /&gt;• All Bass Pro Shops® retail stores  &lt;br /&gt;• All Bass Pro Shops® catalogs 24/7 &lt;br /&gt;• Via the internet at basspro.com 24/7&lt;/span&gt;&lt;/p&gt;
&lt;p&gt;&lt;span lang="CA-fr-ca"&gt;Donner une carte-cadeau de Bass Pro Shops® pour votre amateur de plein air préférée ! Si ils chassent, pêchent ou tout simplement ont une appréciation pour les grands espaces, une carte-cadeau de Bass Pro Shops® est le cadeau qui est toujours dans la saison. 3 façons de magasiner à Bass Pro Shops®&lt;br /&gt;• Magasins de détail tous les Bass Pro Shops®&lt;br /&gt;• Tous les Bass Pro Shops ® catalogues 24/7&lt;br /&gt;• Par internet à basspro.com 24/7&lt;/span&gt;&lt;/p&gt;</t>
  </si>
  <si>
    <t>&lt;p&gt;&lt;span lang="CA-en-ca"&gt;Reward your favorite outdoor enthusiast with a Bass Pro Shops® Canada Gift Card, the gift that is always in season.&lt;/span&gt;&lt;/p&gt;
&lt;p&gt;&lt;span lang="CA-fr-ca"&gt;Récompensez votre amateur de plein air préférée avec une carte-cadeau de Bass Pro Shops ® Canada, le don qui est toujours dans la saison.&lt;/span&gt;&lt;/p&gt;</t>
  </si>
  <si>
    <t>&lt;p&gt;&lt;span lang="CA-en-ca"&gt;**PROTECT THIS CARD LIKE CASH** Purchase or use of this card constitutes acceptance of the terms and conditions on &lt;a href="http://www.basspro.com/giftcardterms"&gt;www.basspro.com/giftcardterms&lt;/a&gt;. For customer service or balance inquiries, visit &lt;a href="http://www.basspro.com/balance"&gt;www.basspro.com/balance&lt;/a&gt;, see any cashier, or call 1-800-494-1100. This Bass Pro Shops Gift Card is redeemable for merchandise, food and beverages only at Bass Pro Shops retail or restaurant locations, Bass Pro Shops catalogs, or basspro.com. Certain states provide limited cash redemption rights; except as required by law, this card is not redeemable or exchangeable for cash, check, or credit. This card is not a credit or debit card and is not reloadable. If lost, stolen, or damaged, this card can be replaced for any remaining value if satisfactory proof of purchase is provided. This card does not expire and is valid until redeemed. The issuer is BPIP, LLC. All rights reserved. Please see &lt;a href="http://www.basspro.com/giftcardterms"&gt;www.basspro.com/giftcardterms&lt;/a&gt; for additional terms and conditions that may apply, including important information regarding binding arbitration and your waiver of rights to participate in a class action against Bass Pro.&lt;br /&gt;&lt;br /&gt;&lt;span lang="CA-fr-ca"&gt;**PROTÉGEZ CETTE CARTE COMME DE L’ARGENT COMPTANT** L’achat ou l’utilisation de la présente carte constitue l’acceptation des presents conditions sur &lt;a href="http://www.basspro.com/balance"&gt;www.basspro.com/giftcardterms&lt;/a&gt;. Pour le service ou l'équilibre demandes des clients, visitez le site &lt;a href="http://www.basspro.com/balance"&gt;www.basspro.com/balance&lt;/a&gt;, voir une caissière, ou composez le 1-800-494-1100. Le solde de la présente carte cadeau Bass Pro Shops peut être échangé contre de la marchandise, de la nourriture ou des boissons uniquement aux points de vente au detail ou aux restaurants Bass Pro Shops, par catalogue Bass Pro Shops ou sur le site basspro.com. Certains États conferment des droits restreints en matiére de remboursement en espéces; sauf comme la loi l’exige, la présente carte ne peut pas être remboursée ou éxchangée contre des espéces, des chéques ou un credit. La présente carte n’est ni une carte de credit ni une carte de débit et n’est pas rechargeable. Si la présente carte est perdue, volée ou endommagée, elle peut être remplacée á raison de son solde sur presentation d’une prevue d’achat satisfaisante. La présente carte n’a pas de date d’expiration et elle demeure valuable jusqu’á son remboursement. L’émetteur est BPIP, LLC. Tous droits reservés. S'il vous plaît voir &lt;a href="http://www.basspro.com/giftcardterms"&gt;www.basspro.com/giftcardterms&lt;/a&gt; pour les termes et conditions supplémentaires peuvent s'appliquer, y compris des informations importantes concernant l'arbitrage exécutoire et votre renonciation au droit de participer à un recours collectif contre Bass Pro Shops.&lt;/span&gt;&lt;/span&gt;&lt;/p&gt;</t>
  </si>
  <si>
    <t>https://d30s7yzk2az89n.cloudfront.net/images/brands/b399917-300w-326ppi.png</t>
  </si>
  <si>
    <t>Bass Pro Shops® Gift Card Canada $100.00</t>
  </si>
  <si>
    <t>Bass Pro Shops® Gift Card Canada $25.00</t>
  </si>
  <si>
    <t>Bass Pro Shops® Gift Card Canada $50.00</t>
  </si>
  <si>
    <t>Best Buy® Canada</t>
  </si>
  <si>
    <t>&lt;p&gt;&lt;span lang="CA-en-ca"&gt;Best Buy® is not a sponsor of the rewards or promotion or otherwise affiliated with this company. The logos and other identifying marks attached are trademarks of and owned by each represented company and/or its affiliates.  Please visit each company's website for additional terms and conditions.&lt;/span&gt;&lt;/p&gt;
&lt;p&gt;&lt;span lang="CA-fr-ca"&gt;Best Buy® n'est pas un sponsor de la récompense ou promotion ou autrement associés à la société. Les logos et autres marques d'identification jointes sont des marques déposées d'et détenue par chacun représenté la société et/ou de ses filiales. Visitez le site Web de chaque compagnie pour les termes et conditions supplémentaires.&lt;/span&gt;&lt;/p&gt;</t>
  </si>
  <si>
    <t>&lt;p&gt;&lt;span lang="CA-en-ca"&gt;Best Buy focuses on providing an intuitive, convenient, and unique omnichannel shopping experience. It offers the latest and greatest tech, including brand name home theatre systems, tablets, computers, home audio, smart phones, smart tech, gaming devices,and more, all backed by a low price guarantee.&lt;/span&gt;&lt;/p&gt;
&lt;p&gt;&lt;span lang="CA-en-ca"&gt;Plus, the company is committed to kids and communities, supporting non-profit organizations that help youth develop their skill set, discover their talents, and sustain a lasting interest in education.&lt;/span&gt;&lt;/p&gt;
&lt;p&gt;&lt;span lang="CA-en-ca"&gt;Gift Cards are available in various denominations, have no expiration date, and no fees. Use your Best Buy Gift Card at BestBuy.ca or any Best Buy store location across Canada.&lt;/span&gt;&lt;/p&gt;
&lt;p&gt;&lt;span lang="CA-en-ca"&gt;&lt;strong&gt;Never share a gift card number or PIN over the phone or online, especially with someone you don't know.&lt;/strong&gt;&lt;/span&gt;&lt;/p&gt;
&lt;p&gt; &lt;/p&gt;
&lt;p&gt;&lt;span lang="CA-fr-ca"&gt;Best Buy fournit une expérience de magasinage omnicanal intuitive, pratique et unique. Le top de la techno y est offert comme des systèmes de cinéma maison, des tablettes, des ordinateurs, de l’audio pour la maison, des téléphones intelligents, des produits de domotique, des appareils pour le jeu et bien d’autres produits des meilleures marques, le tout appuyé par sa politique de Bas prix garanti.&lt;/span&gt;&lt;/p&gt;
&lt;p&gt;&lt;span lang="CA-fr-ca"&gt;De plus, l’entreprise s’engage auprès des enfants et des communautés en soutenant des organisations à but non lucratif qui aident les jeunes à développer leurs habiletés, découvrir leurs talents et soutenir leur intérêt pour l’éducation.&lt;/span&gt;&lt;/p&gt;
&lt;p&gt;&lt;span lang="CA-fr-ca"&gt;Les cartes-cadeaux sont disponibles en une variété de dénominations, n’ont pas de date d’expiration ni de frais. Utilisez votre carte-cadeau Best Buy sur BestBuy.ca ou à n’importe quel magasin Best Buy du Canada&lt;/span&gt;&lt;/p&gt;
&lt;p&gt;&lt;span lang="CA-fr-ca"&gt;&lt;strong&gt;Ne partagez jamais un numéro de carte-cadeau ou un NIP par téléphone ou en ligne, surtout avec des gens que vous ne connaissez pas.&lt;/strong&gt;&lt;/span&gt;&lt;/p&gt;
&lt;p&gt; &lt;/p&gt;</t>
  </si>
  <si>
    <t>&lt;p&gt;&lt;span lang="CA-en-ca"&gt;Best Buy focuses on providing an intuitive, convenient, and unique omnichannel shopping experience, offering the latest and greatest tech. Gift Cards are available in various denominations, have no expiration date, and no fees. Use your Best Buy Gift Card at &lt;a href="https://www.bestbuy.ca/en-ca"&gt;BestBuy.ca&lt;/a&gt; or any Best Buy store location across Canada.&lt;/span&gt;&lt;/p&gt;
&lt;p&gt;&lt;span lang="CA-fr-ca"&gt;Best Buy offre le top de la techno et une expérience de magasinage omnicanal intuitive, pratique et unique. Les cartes-cadeaux sont disponibles en une variété de dénominations, n’ont pas de date d’expiration ni de frais. Utilisez votre carte-cadeau Best Buy sur &lt;a href="https://www.bestbuy.ca/fr-ca"&gt;BestBuy.ca&lt;/a&gt; ou à n’importe quel magasin Best Buy au Canada.&lt;/span&gt;&lt;/p&gt;</t>
  </si>
  <si>
    <t>&lt;p&gt;&lt;span lang="CA-en-ca"&gt;Redeemable in any Best Buy store in Canada or online at &lt;a href="http://www.bestbuy.ca"&gt;BestBuy.ca&lt;/a&gt; where available for merchandise or services, including some Geek Squad related services. No expiration date; no fees. Not redeemable for cash or gifts cards. Lost, stolen or damaged Cards replaced only with valid proof of purchase to extent of remaining card balance. Not valid as payment on a Best Buy credit card. Not a credit or debit card. Check Card balance online at &lt;a href="http://www.bestbuy.ca"&gt;BestBuy.ca&lt;/a&gt; or call 1-866-787-7991. Must have Card number available . Subject to the terms and conditions found at &lt;a href="http://www.bestbuy.ca"&gt;http://www.bestbuy.ca&lt;/a&gt; including a pre-designated dispute resolution process. See &lt;a href="http://www.bestbuy.ca"&gt;BestBuy.ca&lt;/a&gt; for full details. Terms subject to change without notice. All terms enforced except where prohibited by law. This Card is issued by Best Buy Canada Ltd.&lt;/span&gt;&lt;/p&gt;
&lt;p&gt;&lt;span lang="CA-fr-ca"&gt;Échangeable dans n’importe quel magasin Best Buy au Canada ou en ligne à &lt;a href="http://www.bestbuy.ca"&gt;BestBuy.ca&lt;/a&gt; pour de la marchandise ou des services, y compris certains services liés à la Geek Squad • Pas de date d’expiration, pas de frais • Non échangeable contre de l’argent ou des cartes-cadeaux • Les cartes-cadeaux perdues, volées ou endommagées ne sont remplacées que sur présentation d'une preuve d'achat valable, jusqu'à concurrence du solde de la carte • Ne peut pas être utilisée pour payer une carte de crédit Best Buy • N’est ni une carte de crédit, ni une carte de débit • Vérifiez le solde de la carte en ligne à &lt;a href="http://www.bestbuy.ca"&gt;BestBuy.ca&lt;/a&gt; ou en composant le 1-866-787-7991. Le numéro de la carte doit être disponible • Assujettie aux termes et conditions se trouvant sur &lt;a href="http://www.bestbuy.ca"&gt;www.bestbuy.ca &lt;/a&gt;incluant un processus prédéterminé pour le règlement des différends. Consultez &lt;a href="http://www.bestbuy.ca"&gt;BestBuy.ca&lt;/a&gt; pour tous les détails • Les modalités sont susceptibles de changer sans préavis • Toutes les conditions sont en vigueur, sauf dans les endroits où la loi les interdit • Imprimée aux États-Unis • Cette carte est émise par Magasins Best Buy Ltée. &lt;/span&gt;&lt;/p&gt;</t>
  </si>
  <si>
    <t>https://d30s7yzk2az89n.cloudfront.net/images/brands/b295114-300w-326ppi.png</t>
  </si>
  <si>
    <t>Best Buy® Canada E-Gift Card $100</t>
  </si>
  <si>
    <t>Best Buy® Canada E-Gift Card $25</t>
  </si>
  <si>
    <t>Best Buy® Canada E-Gift Card $50</t>
  </si>
  <si>
    <t xml:space="preserve">&lt;p&gt;BJ's Restaurants is not a sponsor of the rewards or otherwise affiliated with this company. The logos and other identifying marks attached are trademarks of and owned by each represented company and/or its affiliates. Please visit each company's website for additional terms and conditions.&lt;/p&gt;_x000D_
</t>
  </si>
  <si>
    <t xml:space="preserve">&lt;p&gt;If you’re searching for a fun, high-energy restaurant with delicious food and handcrafted beers, BJ’s Restaurant &amp; Brewhouse is an excellent choice.&lt;/p&gt;_x000D_
</t>
  </si>
  <si>
    <t xml:space="preserve">&lt;p&gt;Use of this card constitutes acceptance of the following terms: Card is redeemable for food, beverage and merchandise only at participating BJ's Restaurants. Card's face value is in U.S. dollars. Card cannot be redeemed for cash, except as required by law. Protect the Card like cash. Issuer is not responsible for lost, stolen, or damaged Cards or any unauthorized Card use. Lost, stolen or damaged Cards may be replaced at Issuer's election, if at all, only with Card purchase receipt and Card Number, and then only for the Card's remaining value. If your purchase exceeds the unused balance of the Card, you must pay for the excess at the time of purchase. Card retains unused balance. For balance call (800) 242-5353, see last receipt or visit &lt;a href="http://www.bjsrestaurants.com"&gt;www.bjsrestaurants.com&lt;/a&gt;. For hours of operation visit &lt;a href="http://www.bjrestaurants.com"&gt;www.bjrestaurants.com&lt;/a&gt;. Issued by BJ's Restaurants and distributed by Blackhawk Network.&lt;/p&gt;_x000D_
</t>
  </si>
  <si>
    <t>https://d30s7yzk2az89n.cloudfront.net/images/brands/b178912-300w-326ppi.png</t>
  </si>
  <si>
    <t>150</t>
  </si>
  <si>
    <t>&lt;p&gt;&lt;span lang="MX-es-mx"&gt;*Blizzard Entertainment no patrocina las recompensas ni está afiliado al programa de recompensas. Los logotipos y otras marcas de identificación adjuntas son marcas comerciales y son propiedad de cada empresa representada y / o sus filiales. Visite el sitio web de cada empresa para conocer los términos y condiciones adicionales.&lt;/span&gt;&lt;/p&gt;
&lt;p&gt;&lt;span lang="MX-en-us"&gt;*Blizzard Entertainment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</si>
  <si>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lang="MX-es-mx"&gt;Blizzard Entertainment es una plataforma de videojuegos en línea donde podrás encontrar algunos de los títulos más reconocidos como Overwatch, World of Warcraft, Diablo, Hearthstones y StarCraft.&lt;/span&gt;&lt;/p&gt;
&lt;p&gt;&lt;span lang="MX-en-us"&gt;Blizzard Entertainment is an online video game platform where you can find some of the most recognized titles like Overwatch, World of Warcraft, Diablo, Hearthstones and StarCraft.&lt;/span&gt;&lt;/p&gt;</t>
  </si>
  <si>
    <t>&lt;p&gt;&lt;span lang="MX-es-mx"&gt;El uso del Saldo de Blizzard está sujeto al Acuerdo de licencia de usuario final de Blizzard. © 2019 Blizzard Entertainment, Inc. Todos los derechos reservados. Blizzard Entertainment y Blizzard son marcas comerciales o marcas comerciales registradas de Blizzard Entertainment, Inc. Todas las demás marcas comerciales mencionadas aquí son propiedad de sus respectivos dueños.&lt;/span&gt;&lt;/p&gt;
&lt;p&gt;&lt;span lang="MX-en-us"&gt;Use of Blizzard Balance is subject to the Blizzard End User License Agreement. © 2019 Blizzard Entertainment, Inc. All rights reserved. Blizzard Entertainment, and Blizzard are trademarks or registered trademarks of Blizzard Entertainment, Inc. All other trademarks referenced herein are the properties of their respective owners.&lt;/span&gt;&lt;/p&gt;</t>
  </si>
  <si>
    <t>https://d30s7yzk2az89n.cloudfront.net/images/brands/b149220-300w-326ppi.png</t>
  </si>
  <si>
    <t>350</t>
  </si>
  <si>
    <t xml:space="preserve">&lt;p&gt;Terms and Conditions: Use of cards equals acceptance of following terms. Redeemable at any Bloomin' Brands restaurant locations in the United States. Also redeemable at Outback Puerto Rico and Guam locations. Card has no replacement value if lost or stolen. No returns and not redeemable for gift cards or cash except where required by law. Treat this card as cash. For locations or balance information visit &lt;a href="http://www.bloominbrands.com/home/index.aspx"&gt;www.bloominbrands.com&lt;/a&gt;.&lt;/p&gt;_x000D_
_x000D_
&lt;p&gt;For balance inquiry, visit us &lt;a href="http://www.bloominbrands.com/giftcards/"&gt;online&lt;/a&gt; or call 888-731-2610.&lt;/p&gt;_x000D_
</t>
  </si>
  <si>
    <t>&lt;p&gt;&lt;span lang="CA-en-ca"&gt;*Boston Pizza is not a sponsor of the rewards or otherwise affiliated with this company. The logos and other identifying marks attached are trademarks of and owned by each represented company and/or its affiliates.  Please visit each company's website for additional terms and conditions.&lt;/span&gt;&lt;/p&gt;
&lt;p&gt;&lt;span lang="CA-fr-ca"&gt;Boston Pizza n'est pas un sponsor des récompenses ou autrement affilié à cette compagnie. Les logos et autres marques d'identification sont des marques de commerce et appartiennent à chaque société représentée et / ou à ses sociétés affiliées. S'il vous plaît visitez le site Web de chaque entreprise pour les termes et conditions supplémentaires.&lt;/span&gt;&lt;/p&gt;</t>
  </si>
  <si>
    <t>&lt;p&gt;&lt;span lang="CA-en-ca"&gt;Boston Pizza restaurants offer a casual dining setting with over 100 menu items including gourmet pizzas made with our signature hand pressed dough. We also have mouth-watering pastas and a wide variety of appetizers, salads, entrées and desserts. The restaurant is perfect for families, teams and groups of all ages and the sports bars have big screen TVs to catch your favourite game. These are the things that keep our guests coming back again and again. Most of our restaurants also have an outdoor patio for all of our Guests to sit back and soak up the sun. Boston Pizza has more locations, serving more guests annually than any other casual dining concept in the country. Over 40 million guests are served at over 350 locations in Canada each year. &lt;a href="http://bostonpizza.com/en/locations/"&gt;Your nearest Boston Pizza location&lt;/a&gt;, where you’re among friends, is just a few clicks away.&lt;/span&gt;&lt;/p&gt;
&lt;p&gt;&lt;span lang="CA-fr-ca"&gt;Les restaurants Boston Pizza offrent une ambiance décontractée avec plus de 100 choix au menu incluant des pizzas gourmet faîtes à partir de notre pâte maison pressée à la main. Nous avons aussi des pâtes appétissantes et une grande variété d’entrées, de salades-repas, de plats principaux et de desserts. Le restaurant plait aux familles, aux équipes sportives de même qu’aux groupes de tout âge et bar sportif a des téléviseurs à écran géant pour ne pas manquer vos matchs favoris. Voilà donc des caractéristiques et des atouts qui motivent nos clients à revenir maintes et maintes fois. Boston Pizza a davantage d’établissements et sert comparativement plus d’invités chaque année que toute autre chaîne de restaurants décontractés au pays. Plus de 40 millions d’invités ont été servis dans plus de 340 restaurants au Canada.&lt;/span&gt;&lt;/p&gt;</t>
  </si>
  <si>
    <t>&lt;p&gt;&lt;span lang="CA-en-ca"&gt;Gift cards have no cash value.  Gift card must be present when used for payment.  For complete terms &amp;amp; conditions please &lt;a href="http://www.buyatab.com/termsConditions.aspx"&gt;click here&lt;/a&gt;.  The E-Gift Card is only redeemable at a Boston Pizza restaurant.  Please note that forwarding this email to others will compromise the security of the E-Gift Card.  Protect your E-Gift Card and treat it like cash because we cannot replace this E-Gift Card if it is lost, stolen or destroyed. Present this E-Gift Card to your server and the balance will be applied to your purchase. This E-Gift Card can only be used for purchases at participating Boston Pizza locations, and the balance cannot be refunded or redeemed for cash.  Viewing your E-Gift Card means you accept the terms and conditions that apply.&lt;/span&gt;&lt;/p&gt;
&lt;p&gt;&lt;span lang="CA-fr-ca"&gt;Les cartes-cadeaux n’ont aucune valeur marchande. La carte-cadeau doit être présentée pour être appliquée à un paiement. Veuillez visiter &lt;a href="http://www.buyatab.com/termsconditions.aspx"&gt;www.Buyatab.com/termsconditions.aspx&lt;/a&gt; pour accéder à l’ensemble des modalités et conditions. La carte-cadeau est uniquement échangeable dans un restaurant Boston Pizza.&lt;/span&gt;&lt;/p&gt;</t>
  </si>
  <si>
    <t>https://d30s7yzk2az89n.cloudfront.net/images/brands/b189560-300w-326ppi.png</t>
  </si>
  <si>
    <t xml:space="preserve">&lt;p&gt;*Brinker International is not a sponsor of the rewards or otherwise affiliated with the company. The logos and other identifying marks attached are trademarks of and owned by each represented company and/or its affiliates. Please visit each company's website for additional terms and conditions.&lt;/p&gt;_x000D_
</t>
  </si>
  <si>
    <t xml:space="preserve">&lt;p&gt;Brinker International is one of the world’s leading casual dining restaurant companies. With more than 1,600 restaurants and over 100,000 Team Members in 31 countries and two territories, we welcome more than one million Guests into Chili’s and Maggiano’s restaurants every day.&lt;/p&gt;_x000D_
_x000D_
&lt;p&gt;Our Team Members and Guests represent a broad range of cultures, each bringing their own experiences, ideas and insights to our table. We’re driven by integrity, teamwork and passion – plus an unwavering commitment for every Guest to have an exceptional dining experience when visiting our brands.&lt;/p&gt;_x000D_
</t>
  </si>
  <si>
    <t xml:space="preserve">&lt;p&gt;Brinker International eGift Cards are redeemable for food and merchandise at Brinker International restaurants located in the US, Puerto Rico, Guam and internationally at restaurants located on US Military Bases. These restaurants include: Chili's, On The Border, and Maggiano's Little Italy.&lt;br /&gt;_x000D_
Brinker International eGift Cards are available for purchase &lt;a href="https://brinker.semi.cashstar.com/gift-card/buy/"&gt;here&lt;/a&gt;. &lt;br /&gt;_x000D_
No fees of any kind will be imposed on purchasers or recipients of eGift Cards.&lt;/p&gt;_x000D_
</t>
  </si>
  <si>
    <t>https://d30s7yzk2az89n.cloudfront.net/images/brands/b947323-300w-326ppi.png</t>
  </si>
  <si>
    <t xml:space="preserve">&lt;p&gt;This Card is issued by MOCGC, Corp. and may be used to purchase goods and services at any Landry’s, Inc. or affiliated location in the U.S. until the full balance is used.  The Card has no cash value; except as required by law, it is not redeemable for cash.  It will not be replaced if lost, stolen, altered or damaged. Any resale is strictly prohibited. For balance inquiries, call 1-855-328-5781.  For more information:&lt;a href="http://www.landrysinc.com"&gt;www.landrysinc.com&lt;/a&gt;.&lt;/p&gt;_x000D_
</t>
  </si>
  <si>
    <t>200</t>
  </si>
  <si>
    <t xml:space="preserve">&lt;p&gt;*Cabela&amp;#39;s is not a sponsor of the rewards or promotion or otherwise affiliated with this company. The logos and other identifying marks attached are trademarks of and owned by each represented company and/or its affiliates.&amp;nbsp; Please visit each company&amp;#39;s website for additional terms and conditions.&lt;/p&gt;_x000D_
</t>
  </si>
  <si>
    <t xml:space="preserve">&lt;p&gt;As the World&amp;#39;s Foremost Outfitter of Hunting, Fishing and Outdoor gear, Cabela&amp;#39;s offers over 150,000 top-quality products to enhance any outing. In addition to a huge selection of catalogs and an industry leading website, the large destination Retail showrooms offer a retail experience like no other! Customer satisfaction is guaranteed.&lt;/p&gt;_x000D_
</t>
  </si>
  <si>
    <t xml:space="preserve">&lt;p&gt;Quality Hunting, Fishing, Camping and Outdoor Gear at competitive prices.&lt;/p&gt;_x000D_
</t>
  </si>
  <si>
    <t xml:space="preserve">&lt;p&gt;**PROTECT THIS CARD LIKE CASH.**&lt;/p&gt;_x000D_
_x000D_
&lt;p&gt;For customer service or balance inquiries, visit &lt;a href="https://www.basspro.com/shop/en/gift-cards#balance"&gt;www.basspro.com/balance&lt;/a&gt;, see any cashier, or call 1-800-494-1100. This Gift Card is redeemable for merchandise, food and beverages only at Bass Pro Shops and Cabela&amp;rsquo;s stores, restaurants, or catalogs; online at &lt;a href="https://www.basspro.com/shop/en"&gt;basspro.com&lt;/a&gt;, &lt;a href="https://www.cabelas.com/shop/en"&gt;cabelas.com&lt;/a&gt;, or &lt;a href="https://bigcedar.com/"&gt;big-cedar.com&lt;/a&gt;; or at Bass Pro resorts (Big Cypress, Big Cedar, Top of the Rock or Buffalo Ridge). Except as required by law, this Card is not redeemable or exchangeable for cash, check, or credit. This Card is not a credit or debit card and is not reloadable. This Card does not expire and is valid until redeemed. The Card issuer is BPIP, LLC. All rights reserved. Purchase or use of this card constitutes acceptance of the Bass Pro Shops Gift Card Terms &amp;amp; Conditions, found at &lt;a href="https://www.basspro.com/shop/en/gift-card-terms"&gt;www.basspro.com/giftcardterms&lt;/a&gt;, including binding arbitration and your waiver of rights to participate in a class action against Bass Pro Shops.&lt;/p&gt;_x000D_
</t>
  </si>
  <si>
    <t>https://d30s7yzk2az89n.cloudfront.net/images/brands/b036232-300w-326ppi.png</t>
  </si>
  <si>
    <t xml:space="preserve">&lt;p&gt;*Callaway is not a sponsor of the rewards or otherwise affiliated with this reward program. The logos and other identifying marks attached are trademarks of and owned by each represented company and/or its affiliates. Please visit each company&amp;#39;s website for additional terms and conditions.&lt;/p&gt;_x000D_
</t>
  </si>
  <si>
    <t xml:space="preserve">&lt;p&gt;Fuel the desire with a Callaway Golf Gift Card, passage to the world&amp;rsquo;s most-recognized and respected name in golf. The Gift Card from Callaway Golf lets you choose exactly what product you want from the brand built on the promise of helping every golfer become a better golfer.&lt;/p&gt;_x000D_
_x000D_
&lt;p&gt;Gift Card recipients can place their order online anytime or by calling 1-877-CALLAWAY during M-Th 8am-8pm CT, and 9am-3pm CT on Saturday. Gift Cards can only be redeemed for new product through the&amp;nbsp;&lt;a href="http://callawaygolf.com/"&gt;CallawayGolf.com&lt;/a&gt;&amp;nbsp;or&amp;nbsp;&lt;a href="http://odysseygolf.com/"&gt;OdysseyGolf.com&lt;/a&gt;&amp;nbsp;websites. These gift cards are NOT redeemable through Callaway Golf retail accounts or through Callaway Golf Pre-Owned.&lt;/p&gt;_x000D_
</t>
  </si>
  <si>
    <t xml:space="preserve">&lt;p&gt;Fuel the desire with a Callaway Golf Gift Card, passage to the world&amp;rsquo;s most-recognized and respected name in golf.&lt;/p&gt;_x000D_
</t>
  </si>
  <si>
    <t xml:space="preserve">&lt;p&gt;Available in a variety of denominations, the Callaway Golf Gift Card offers recipients the freedom to choose the gift they want making them ideal for any occasion.&lt;/p&gt;_x000D_
_x000D_
&lt;ul&gt;_x000D_
	&lt;li&gt;Callaway Golf Gift Card recipients have access to a full lineup of products from one of golf&amp;#39;s most respected brands.&lt;/li&gt;_x000D_
	&lt;li&gt;Gift Card recipients can place their order online anytime or by calling 1-877-CALLAWAY during M-Th 8am-8pm CT, and 9am-3pm CT on Saturday&amp;#39;s.&lt;/li&gt;_x000D_
	&lt;li&gt;Gift Cards can only be redeemed for new product through the&amp;nbsp;&lt;a href="http://callawaygolf.com/"&gt;CallawayGolf.com&lt;/a&gt;&amp;nbsp;or&amp;nbsp;&lt;a href="http://odysseygolf.com/"&gt;OdysseyGolf.com&lt;/a&gt;&amp;nbsp;websites.&lt;/li&gt;_x000D_
	&lt;li&gt;Shipping is FREE when using the UPS Ground shipping option.&lt;/li&gt;_x000D_
	&lt;li&gt;These gift cards are NOT redeemable through Callaway Golf retail accounts or through Callaway Golf Pre-Owned.&lt;/li&gt;_x000D_
&lt;/ul&gt;_x000D_
</t>
  </si>
  <si>
    <t>https://d30s7yzk2az89n.cloudfront.net/images/brands/b347219-300w-326ppi.png</t>
  </si>
  <si>
    <t>&lt;p&gt;&lt;span lang="CA-en-ca"&gt;Cara Operations Limited is not a sponsor of the rewards or promotion or otherwise affiliated with this company. The logos and other identifying marks attached are trademarks of and owned by each represented company and/or its affiliates.  Please visit each company's website for additional terms and conditions.&lt;/span&gt;&lt;/p&gt;
&lt;p&gt; &lt;/p&gt;
&lt;p&gt;&lt;span lang="CA-fr-ca"&gt;Cara Operations Limited n'est pas un sponsor de la récompense ou promotion ou autrement associés à la société. Les logos et autres marques d'identification jointes sont des marques déposées d'et détenue par chacun représenté la société et/ou de ses filiales. Visitez le site Web de chaque compagnie pour les termes et conditions supplémentaires.&lt;/span&gt;&lt;/p&gt;</t>
  </si>
  <si>
    <t>&lt;p&gt;&lt;span lang="CA-en-ca"&gt;Cara Operations Limited is a Canadian company that provides catering services to airlines and operates several restaurant chains including: Harvey's, Swiss Chalet, Kelsey's, and Montana's. Its headquarters are in Vaughan, Ontario, in the Greater Toronto Area.&lt;/span&gt;&lt;/p&gt;
&lt;p&gt; &lt;/p&gt;
&lt;p&gt;&lt;span lang="CA-fr-ca"&gt;Cara Operations Limited est une entreprise canadienne qui fournit la restauration services aux compagnies aériennes et exploite plusieurs chaînes de restaurants y compris : Harvey, Swiss Chalet, de Kelsey, et du Montana. Son siège est à Vaughan, en Ontario, dans la région du grand Toronto.&lt;/span&gt;&lt;/p&gt;</t>
  </si>
  <si>
    <t>&lt;p&gt;&lt;span lang="CA-en-ca"&gt;The Merchant (the "Merchant") Gift Cards are sold and distributed by Buyatab Online Inc. ("Buyatab"), a Canadian corporation. Although Buyatab is the channel through which such Gift Cards are sold, the contract governing the obligation, ownership, use and redemption of Gift Cards is between you and the Merchant. By accessing this site, and by purchasing a Gift Card on this site, you agree to be bound by the legal terms and conditions governing the sale and use of Gift Cards as defined by the Merchant and under the laws relevant to the jurisdiction of the Merchant, without regard to principles of conflict of laws. The Merchant reserves the right to revise these Legal Terms and Conditions at any time.&lt;/span&gt;&lt;/p&gt;
&lt;p&gt; &lt;/p&gt;
&lt;p&gt;&lt;span lang="CA-fr-ca"&gt;Le marchand (le "Merchant") les cartes-cadeaux sont vendues et distribuées par Buyatab Online Inc. ("Buyatab"), une société canadienne. Bien que Buyatab est le canal par lequel ces cartes-cadeaux sont vendus, le contrat régissant l'obligation, possession, utilisation et rachat des cartes-cadeaux est entre vous et l'annonceur. En accédant à ce site et en achetant une carte-cadeau sur ce site, vous acceptez d'être lié par les modalités et les conditions régissant la vente et l'utilisation des cartes-cadeaux, tels que définis par le commerçant et en vertu des lois pertinentes à la juridiction du marchand, sans égard aux principes de conflit de lois. Le marchand réserve le droit de réviser ces modalités et Conditions à tout moment.&lt;/span&gt;&lt;/p&gt;</t>
  </si>
  <si>
    <t>https://d30s7yzk2az89n.cloudfront.net/images/brands/b633320-300w-326ppi.png</t>
  </si>
  <si>
    <t>&lt;p&gt;&lt;span lang="CA-fr-ca"&gt;*CB2 n'est pas un sponsor des récompenses ou autrement associés à cette entreprise. Les logos et autres marques d'identification jointes sont des marques déposées d'et détenue par chacun représenté la société et/ou de ses filiales. Visitez le site Web de chaque compagnie pour les termes et conditions supplémentaires.&lt;/span&gt;&lt;/p&gt;
&lt;p&gt;&lt;span lang="CA-en-ca"&gt;*CB2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</si>
  <si>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lang="CA-fr-ca"&gt;CB2, mobilier et décoration pour la maison moderne.&lt;/span&gt;&lt;/p&gt;
&lt;p&gt;&lt;span lang="CA-en-ca"&gt;CB2, furniture and decor for the modern home.&lt;/span&gt;&lt;/p&gt;</t>
  </si>
  <si>
    <t>&lt;p&gt;&lt;span lang="CA-fr-ca"&gt;Cette carte-cadeau CB2 est échangeable contre des marchandises ou des services dans les magasins CB2 (Canada seulement) ou par téléphone au 855.833.1833. Il peut également être échangé contre des marchandises ou des services dans les magasins Crate and Barrel (Canada uniquement) ou par téléphone. Les achats seront déduits du solde de cette carte jusqu'à ce que la valeur atteigne zéro dollar. Les fonds de cette carte n'expirent pas et ne peuvent être échangés contre de l'argent, sauf si la loi l'exige. CB2 n'est pas responsable des cartes perdues, volées ou endommagées, ni de toute utilisation non autorisée. Votre acceptation ou utilisation de cette carte constitue un accord sur ces termes et conditions, qui peuvent changer à tout moment. Pour vérifier votre solde, appelez le 866.921.1507. Pour le service clientèle, appelez le 855.833.1833.&lt;/span&gt;&lt;/p&gt;
&lt;p&gt;&lt;span lang="CA-en-ca"&gt;This CB2 Gift Card is redeemable for merchandise or services at CB2 stores (Canada only) or by phone to 855.833.1833. It also can be redeemed for merchandise or services at Crate and Barrel stores (Canada only) or by phone. Purchases will be deducted from this card's balance until the value reaches zero dollars. Funds on this card do not expire and cannot be redeemed for cash, except where required by law. CB2 is not responsible for lost, stolen or damaged cards, or any unauthorized use. Your acceptance or use of this card constitutes agreement to these terms and conditions, which may change at any time. To check your balance, call 866.921.1507. For Customer Service, call 855.833.1833.&lt;/span&gt;&lt;/p&gt;</t>
  </si>
  <si>
    <t>https://d30s7yzk2az89n.cloudfront.net/images/brands/b966299-300w-326ppi.png</t>
  </si>
  <si>
    <t>300</t>
  </si>
  <si>
    <t>&lt;p&gt;Can only be redeemed by residents of the contiguous US for merchandise and services at &lt;a href="http://www.chewy.com"&gt;Chewy.com&lt;/a&gt;. Cannot be redeemed by residents of Alaska, Hawaii, any US territory (e.g. Guam, Puerto Rico, USVI), or countries out side of the US.&lt;/p&gt;</t>
  </si>
  <si>
    <t>&lt;p&gt;At Chewy.com, you’ll find thousands of top brands for pet essentials at affordable prices and conveniently delivered to your door. Plus, exceptional 24/7 customer service, expert pet advice, FREE shipping on orders over $49, and America’s #1 Pet Pharmacy!&lt;/p&gt;</t>
  </si>
  <si>
    <t>&lt;p&gt;By using this Gift Card, you accept these terms: Issued by Chewy Promotions LLC and redeemable by residents of the contiguous US for merchandise and services at &lt;a href="http://www.chewy.com"&gt;Chewy.com&lt;/a&gt;. This Chewy Gift Card has no fees and does not expire. Not transferrable and not redeemable for cash except where required by law; no refunds or returns. Protect this card like cash. Subject to full Chewy Gift Card Terms available at &lt;a href="http://www.chewy.com/app/content/gift-cards-terms"&gt;www.chewy.com/app/content/gift-cards-terms&lt;/a&gt;. ©2022 Chewy Promotions LLC&lt;/p&gt;</t>
  </si>
  <si>
    <t>https://d30s7yzk2az89n.cloudfront.net/images/brands/b192184-300w-326ppi.png</t>
  </si>
  <si>
    <t>&lt;p&gt;&lt;span lang="CA-fr-ca"&gt;Cineplex Odeon n'est pas un sponsor des récompenses ou autrement affilié au programme de récompenses. Les logos et autres marques d'identification ci-jointes sont des marques déposées de chaque société représentée et/ou de ses affiliés et leur appartiennent. Veuillez consulter le site Web de chaque entreprise pour connaître les conditions supplémentaires.&lt;/span&gt;&lt;/p&gt;
&lt;p&gt; &lt;/p&gt;
&lt;p&gt;&lt;span lang="CA-en-ca"&gt;Cineplex Odeon is not a sponsor of the rewards or promotion or otherwise affiliated with the company. The logos and other identifying marks attached are trademarks of and owned by each represented company and/or its affiliates.  Please visit each company's website for additional terms and conditions.&lt;/span&gt;&lt;/p&gt;
&lt;p&gt; &lt;/p&gt;</t>
  </si>
  <si>
    <t>&lt;p&gt;&lt;span lang="CA-fr-ca"&gt;Cineplex inc. (« Cineplex ») est la plus importante entreprise d’exploitation de salles de cinéma au Canada et possède, loue ou exploite en coentreprise 160 cinémas totalisant 1600 écrans qui accueillent environ 77 millions d’invités annuellement. Cineplex, dont le siège social est situé à Toronto, exploite des cinémas de la Colombie- Britannique jusqu’au Québec. Fière d’être Canadienne, Cineplex est le fournisseur exclusif d’UltraAVXMC et la plus importante entreprise d’exploitation offrant la technologie de projection numérique, 3D et IMAX au pays. Comptant une main-d’oeuvre de plus de 10 000 employés, l’entreprise exploite les cinémas des marques reconnues suivantes : Cineplex Odeon, Galaxy, Famous Players, Colisée, Colossus, StarCité, Cineplex VIP, Cinema City et les cinémas Banque Scotia.&lt;/span&gt;&lt;/p&gt;
&lt;p&gt; &lt;/p&gt;
&lt;p&gt;&lt;span lang="CA-en-ca"&gt;Cineplex Inc. (“Cineplex”) is one of Canada’s leading entertainment companies and operates one of the most modern and fully digitized motion picture theatre circuits in the world. A top-tier Canadian brand, Cineplex operates numerous businesses including theatrical exhibition, food services, gaming, alternative programming (Front Row Centre Events), Cineplex Media, Cineplex Digital Solutions, Cineplex Digital Networks, and the online sale of home entertainment content through CineplexStore.com and on apps embedded in various electronic devices. Cineplex is also a joint venture partner in SCENE –Canada’s largest entertainment loyalty program. Cineplex is headquartered in Toronto, Canada, and operates 161 theatres with 1,639 screens from coast to coast, serving approximately 77 million guests annually through the following theatre brands: Cineplex Odeon, SilverCity, Galaxy Cinemas, Scotiabank Theatres, Cineplex Cinemas and Cineplex VIP Cinemas presented by Scotiabank. Cineplex also owns and operates the UltraAVX, Poptopia, and Outtakes brands. Cineplex trades on the Toronto Stock Exchange under the symbol CGX. More information is available at Cineplex.com.&lt;/span&gt;&lt;/p&gt;
&lt;p&gt; &lt;/p&gt;</t>
  </si>
  <si>
    <t>&lt;p&gt;&lt;span lang="CA-fr-ca"&gt;Conditions d’utilisation: Les Cartes Cadeaux ne peuvent être remboursées. Vous devez être en possession de la Carte Cadeau si elle est utilisée comme moyen de paiement. Pour vous informer des autres conditions, veuillez visiter Buyatab.com. Service Client: 1-888-785-1533 ou &lt;a href="mailto:info@buyatab.com"&gt;info@buyatab.com&lt;/a&gt;.&lt;br /&gt;&lt;br /&gt;&lt;span lang="CA-en-ca"&gt;TERMS OF USE: Gift Cards are not refundable. Cards must be present (can be virtual, mobile, or physical) when being used for payment. Further terms &amp;amp; conditions apply, please visit Buyatab.com. Customer Support: 1-888-785-1533 or &lt;a href="mailto:info@buyatab.com"&gt;info@buyatab.com&lt;/a&gt;.&lt;/span&gt;&lt;/span&gt;&lt;/p&gt;</t>
  </si>
  <si>
    <t>https://d30s7yzk2az89n.cloudfront.net/images/brands/b887568-300w-326ppi.png</t>
  </si>
  <si>
    <t xml:space="preserve">&lt;p&gt;Columbia Sportswear is not a sponsor of the rewards or promotion or otherwise affiliated with this company. The logos and other identifying marks attached are trademarks of and owned by each represented company and/or its affiliates.  Please visit each company's website for additional terms and conditions.&lt;/p&gt;_x000D_
</t>
  </si>
  <si>
    <t xml:space="preserve">&lt;p&gt;Shop direct from Columbia Sportswear. Buy Columbia jackets, pants, shirts, fleece, shoes, boots &amp; sweaters. Visit our blog, watch videos &amp; meet our athletes. Trying Stuff since 1938.&lt;/p&gt;_x000D_
</t>
  </si>
  <si>
    <t xml:space="preserve">&lt;p&gt;If you have concerns, please contact customer service at 855-793-8452 or email &lt;a href="mailto:columbiab2bsupport@cashstar.com"&gt;columbiab2bsupport@cashstar.com&lt;/a&gt;. You may redeem this e-gift card at Columbia or Mountainhardwear location in the US, including Outlet and Factory stores, and at &lt;a href="http://www.columbia.com/"&gt;Columbia.com&lt;/a&gt;, &lt;a href="http://www.mountainhardwear.com/"&gt;Mountainhardwear.com&lt;/a&gt;, or &lt;a href="http://www.sorel.com/"&gt;Sorel.com&lt;/a&gt;. This card is not redeemable for cash except as required by law.&lt;/p&gt;_x000D_
</t>
  </si>
  <si>
    <t>https://d30s7yzk2az89n.cloudfront.net/images/brands/b834860-300w-326ppi.png</t>
  </si>
  <si>
    <t>Dinero Electrónico Coppel $100</t>
  </si>
  <si>
    <t>&lt;p&gt;&lt;span lang="MX-es-mx"&gt;Coppel te ofrece el Dinero Electrónico para que pueda cambiarlo en todas las tiendas del País. Solo puede usarse un folio por compra.&lt;/span&gt;&lt;/p&gt;
&lt;p&gt;&lt;span lang="MX-en-us"&gt;Coppel offers you Electronic Money so you can exchange it in all stores in the country. Only one folio can be used per purchase.&lt;/span&gt;&lt;/p&gt;</t>
  </si>
  <si>
    <t>&lt;p&gt;&lt;span lang="MX-es-mx"&gt;El Dinero Electrónico se puede cambiar por casi toda la mercancía en tienda, sólo algunos artículos no aplican, no tiempo aire y no abonos. Solo puede usarse un folio por compra.&lt;/span&gt;&lt;/p&gt;
&lt;p&gt;&lt;span lang="MX-en-us"&gt;Electronic Money can be exchanged for almost all merchandise in store, only some items do not apply, no airtime and no payments. Only one folio can be used per purchase.&lt;/span&gt;&lt;/p&gt;</t>
  </si>
  <si>
    <t>&lt;p&gt;&lt;span lang="MX-es-mx"&gt;Puedes cambiar el folio de dinero electrónico en Cajas de Ropa y Muebles. Solo puede usarse un folio por compra.&lt;/span&gt;&lt;/p&gt;
&lt;p&gt;&lt;span lang="MX-en-us"&gt;You can change the folio of electronic money in Boxes of Clothes and Furniture. Only one folio can be used per purchase.&lt;/span&gt;&lt;/p&gt;</t>
  </si>
  <si>
    <t>&lt;p&gt;&lt;span lang="MX-es-mx"&gt;No aplica en la compra de Tiempo Aire Electrónico, UDIS, celulares Samsung y Apple, Equipos de Computo (HP – SONY), así como para realizar abonos o pago de servicios. El Cliente puede hacer uso total o parcial de su importe (Dinero Electrónico), así como utilizarlo para adquirir un artículo de mayor valor y la diferencia pagarla de contado o con su Crédito Coppel. La vigencia del dinero electrónico es de un año a partir de que se genera. El dinero electrónico puede generarse por cualquier cantidad. Solo puede usarse un folio por compra.&lt;/span&gt;&lt;/p&gt;
&lt;p&gt;&lt;span lang="MX-es-mx"&gt;&lt;strong&gt;Para reportar incidencias al momento de redención, favor de comunicarse al siguiente teléfono: (667) 7 59 42 00 Ext. 566006&lt;/strong&gt;&lt;/span&gt;&lt;/p&gt;
&lt;p&gt; &lt;/p&gt;
&lt;p&gt;&lt;span lang="MX-en-us"&gt;It does not apply to the purchase of Electronic Air Time, UDIS, Samsung and Apple cell phones, Computer Equipment (HP - SONY), as well as to pay for or pay for services. The Customer can make total or partial use of its amount (Electronic Money), as well as use it to acquire a higher value item and the difference to pay it in cash or with its Coppel Credit. The validity of electronic money is one year from when it is generated. Electronic money can be generated by any amount. Only one folio can be used per purchase.&lt;/span&gt;&lt;/p&gt;
&lt;p&gt;&lt;span lang="MX-en-us"&gt;&lt;strong&gt;To report incidents at the time of redemption, please contact the following telephone number: (667) 7 59 42 00 Ext. 566006&lt;/strong&gt;&lt;/span&gt;&lt;/p&gt;</t>
  </si>
  <si>
    <t>https://d30s7yzk2az89n.cloudfront.net/images/brands/b958465-300w-326ppi.png</t>
  </si>
  <si>
    <t>Dinero Electrónico Coppel $200</t>
  </si>
  <si>
    <t>Dinero Electrónico Coppel $250</t>
  </si>
  <si>
    <t>Dinero Electrónico Coppel $500</t>
  </si>
  <si>
    <t>Dinero Electrónico Coppel $600</t>
  </si>
  <si>
    <t>600</t>
  </si>
  <si>
    <t xml:space="preserve">&lt;p&gt;*Crate and Barrel is not a sponsor of the rewards or otherwise affiliated with this company. The logos and other identifying marks attached are trademarks of and owned by each represented company and/or its affiliates. Please visit each company's website for additional terms and conditions.&lt;/p&gt;_x000D_
</t>
  </si>
  <si>
    <t xml:space="preserve">&lt;p&gt;For furniture, home decor, gifts, housewares, registry items and more, visit Crate &amp; Barrel today and look no further for style.&lt;/p&gt;_x000D_
</t>
  </si>
  <si>
    <t>https://d30s7yzk2az89n.cloudfront.net/images/brands/b389366-300w-326ppi.png</t>
  </si>
  <si>
    <t>&lt;p&gt;&lt;span lang="CA-fr-ca"&gt;*Crate &amp;amp; Barrel n'est pas un sponsor des récompenses ou autrement associés à cette entreprise. Les logos et autres marques d'identification jointes sont des marques déposées d'et détenue par chacun représenté la société et/ou de ses filiales. Visitez le site Web de chaque compagnie pour les termes et conditions supplémentaires.&lt;/span&gt;&lt;/p&gt;
&lt;p&gt;&lt;span lang="CA-en-ca"&gt;*Crate &amp;amp; Barrel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</si>
  <si>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lang="CA-fr-ca"&gt;Crate and Barrel est une source d'inspiration pour la maison, reliant le travail créatif des artisans et des designers aux gens et aux lieux du monde entier.&lt;/span&gt;&lt;/p&gt;
&lt;p&gt;&lt;span lang="CA-en-ca"&gt;Crate and Barrel curates inspiration for the home, connecting the creative work of artisans and designers to people and places around the world.&lt;/span&gt;&lt;/p&gt;</t>
  </si>
  <si>
    <t>&lt;p&gt;&lt;span lang="CA-en-ca"&gt;This Crate and Barrel Gift Card is redeemable for merchandise or services at Crate and Barrel stores (Canada only), online at &lt;a href="crateandbarrel.ca"&gt;crateandbarrel.ca&lt;/a&gt; (not available in QC), or by phone to 888.657.4108. It also can be redeemed for merchandise or services at CB2 stores (Canada only), online at cb2.ca or by phone to 855.833.1833. Purchases will be deducted from this card's balance until the value reaches zero dollars. Funds on this card do not expire and cannot be redeemed for cash, except where required by law. Crate and Barrel is not responsible for lost, stolen, damaged or compromised cards, or any unauthorized use. Your acceptance or use of this card constitutes agreement to these terms and conditions, which may change at any time. To check your balance, call 866.921.1507. For Customer Service, call 888.657.4108.&lt;/span&gt;&lt;/p&gt;</t>
  </si>
  <si>
    <t>https://d30s7yzk2az89n.cloudfront.net/images/brands/b637582-300w-326ppi.png</t>
  </si>
  <si>
    <t>CVS Pharmacy®</t>
  </si>
  <si>
    <t xml:space="preserve">&lt;p&gt;CVS Pharmacy® is not a sponsor of this promotion and is not affiliated with this program. Terms and Conditions apply to gift cards.&lt;/p&gt;_x000D_
</t>
  </si>
  <si>
    <t xml:space="preserve">&lt;p&gt;A CVS Pharmacy® Gift Card is always a great choice. With more than 7,100 locations from coast to coast, CVS Pharmacy® is the most convenient place to get the prescription medications and health care products you need. Plus, it provides a huge selection of popular beauty and personal care brands as well as exclusive brands you won’t find anywhere else. It can be used at any CVS Pharmacy® location and can even be used toward prescription purchases+.&lt;/p&gt;_x000D_
_x000D_
&lt;p&gt; &lt;/p&gt;_x000D_
_x000D_
&lt;p&gt;+Restrictions apply. CVS Pharmacy® Gift Cards cannot be used online at &lt;a href="https://www.cvs.com/"&gt;CVS.com&lt;/a&gt; or for any other retailer’s Gift Card or prepaid card that CVS Pharmacy® may carry.&lt;/p&gt;_x000D_
_x000D_
&lt;p&gt;&lt;strong&gt;Please note: This reward can only be redeemed in store and must be presented in printed form to the cashier.&lt;/strong&gt;&lt;/p&gt;_x000D_
</t>
  </si>
  <si>
    <t xml:space="preserve">&lt;p&gt;CVS Pharmacy provides you with the prescription medications, health care products, popular beauty and personal care brands and a friendly atmosphere with stores from coast to coast.&lt;/p&gt;_x000D_
_x000D_
&lt;p&gt;&lt;strong&gt;Please note: This reward can only be redeemed in store and must be presented in printed form to the cashier.&lt;/strong&gt;&lt;/p&gt;_x000D_
</t>
  </si>
  <si>
    <t>&lt;p&gt;Usable up to balance only to buy goods or services at a CVS Pharmacy® store. Cannot be used to buy money orders or prepaid cards, in-app purchases or as payment on a credit account. Not redeemable for cash unless required by law. Reloadable. Not a credit or debit card and has no inactivity fees. SAFEGUARD THIS CARD. It will not be replaced or replenished if lost, stolen or used without authorization. CardFact 25, Inc. is the card issuer and sole obligor to card owner. CardFact may delegate its issuer obligations to an assignee, without recourse. If delegated, the assignee, and not CardFact, will be sole obligor to card owner. Purchase, use or acceptance of card constitutes acceptance of these terms. For balance, visit &lt;a href="http://www.CVS.com"&gt;www.CVS.com&lt;/a&gt;. For inquiries, call Customer Care at 1-877-295-7777. CVS Pharmacy® and related marks and designs are trademarks of CVS Pharmacy®. ©2023&lt;/p&gt;</t>
  </si>
  <si>
    <t>https://d30s7yzk2az89n.cloudfront.net/images/brands/b113842-300w-326ppi.png</t>
  </si>
  <si>
    <t>CVS Pharmacy® Gift Card $100</t>
  </si>
  <si>
    <t>CVS Pharmacy® Gift Card $25</t>
  </si>
  <si>
    <t>CVS Pharmacy® Gift Card $50</t>
  </si>
  <si>
    <t>Darden® Restaurants</t>
  </si>
  <si>
    <t xml:space="preserve">&lt;p&gt;*Darden Restaurants, Inc. is not a sponsor of the rewards or otherwise affiliated with this company. The logos and other identifying marks attached are trademarks of and owned by each represented company and/or its affiliates. Please visit each company's website for additional terms and conditions.&lt;/p&gt;_x000D_
</t>
  </si>
  <si>
    <t xml:space="preserve">&lt;p&gt;With over 1,500 restaurants in all 50 states, the Darden Gift Card is redeemable at some of the most recognizable and successful brands in full service dining including Olive Garden®, LongHorn Steakhouse®, Bahama Breeze®, Seasons 52®, Yard House® and Cheddar's® among others. &lt;/p&gt;_x000D_
</t>
  </si>
  <si>
    <t>&lt;p&gt;Use of this Card constitutes acceptance of the Gift Card terms and conditions. This Gift Card is issued by and represents an obligation solely of Darden SV, Inc. (“Darden”). Each time you use it, we'll deduct that amount from the balance until you've used the full balance of the card. (1) Except where required by law, this gift card is not redeemable for cash. (2) We can't replace the value on this card if it's lost or stolen. (3) Valid at participating restaurants in the U.S. (4) Approval is required to advertise this card; (5) This eGift Card may not be used to purchase alcohol where prohibited by law; (6) eGift Card does not expire; (7) This eGift Card deemed purchase from and issued in the State of Florida; (8) Risk of loss and title to the eGift Card passes to the purchaser upon electronic transmission to the recipient; (9) eGift Card balance may not be transferred to a physical gift card; however, eGift Card may be printed or reprinted for redemption. For eGift Card balance, activity and complete terms and conditions (including agreement to arbitrate and waiver of jury trial) visit &lt;a href="http://www.darden.com/balance"&gt;www.darden.com/balance&lt;/a&gt; or call toll-free 1-877-500-9706.&lt;/p&gt;
&lt;p&gt;© 2022 Darden Concepts, Inc.&lt;/p&gt;
&lt;p&gt; &lt;/p&gt;</t>
  </si>
  <si>
    <t>https://d30s7yzk2az89n.cloudfront.net/images/brands/b300130-300w-326ppi.png</t>
  </si>
  <si>
    <t>&lt;p&gt;Use of this gift card (“Card”) constitutes acceptance of the following terms and conditions: This Card may only be redeemed for the purchase of food, beverages, game play, merchandise, taxes and gratuities, but not special events or private parties at any Dave &amp;amp; Buster’s in the United States. This Card will not be redeemed for cash except as may be required by law. This is not a credit/debit Card and has no implied warranties. If the Card is lost, stolen or damaged, it will not be honored or replaced except as may be required by law. House policies vary by location – please check &lt;a href="http://www.daveandbusters.com/locations"&gt;www.daveandbusters.com/locations&lt;/a&gt; for details. This Card is issued by D&amp;amp;B Marketing Company, LLC a Virginia limited liability company. © 2022 All rights reserved. For Card balance information, call 1-888-386-5230 or visit &lt;a href="https://www.daveandbusters.com/gift-cards"&gt;daveandbusters.com/giftcards.&lt;/a&gt;&lt;/p&gt;
&lt;p&gt;Dave &amp;amp; Buster's is not a sponsor of the rewards or otherwise affiliated with this company. The logos and other identifying marks attached are trademarks of and owned by each represented company and/or its affiliates. Please visit each company's website for additional terms and conditions.&lt;/p&gt;</t>
  </si>
  <si>
    <t>&lt;p&gt;Dave &amp;amp; Buster’s is the new mix of FUN. Eat the latest chef-crafted dishes.Drink with friends at one of our bars. Play the hottest interactive games. Watch your favorite teams on game day. You can have it all under one roof.Find your location for fun at &lt;a href="http://daveandbusters.com"&gt;daveandbusters.com.&lt;/a&gt;&lt;/p&gt;
&lt;p&gt; &lt;/p&gt;</t>
  </si>
  <si>
    <t>&lt;p&gt;Use of this gift card (“Card”) constitutes acceptance of the following terms and conditions: This Card may only be redeemed for the purchase of food, beverages, game play, merchandise, taxes and gratuities, but not special events or private parties at any Dave &amp;amp; Buster’s in the United States. This Card will not be redeemed for cash except as may be required by law. This is not a credit/debit Card and has no implied warranties. If the Card is lost, stolen or damaged, it will not be honored or replaced except as may be required by law. House policies vary by location – please check &lt;a href="http://www.daveandbusters.com/locations"&gt;www.daveandbusters.com/locations&lt;/a&gt; for details. This Card is issued by D&amp;amp;B Marketing Company, LLC a Virginia limited liability company. © 2022 All rights reserved. For Card balance information, call 1-888-386-5230 or visit &lt;a href="https://www.daveandbusters.com/gift-cards"&gt;daveandbusters.com/giftcards.&lt;/a&gt;&lt;/p&gt;</t>
  </si>
  <si>
    <t>https://d30s7yzk2az89n.cloudfront.net/images/brands/b619747-300w-326ppi.png</t>
  </si>
  <si>
    <t xml:space="preserve">&lt;p&gt;*Delta Air Lines is not a sponsor of the rewards or otherwise affiliated with this company. The logos and other identifying marks attached are trademarks of and owned by each represented company and/or its affiliates. Please visit each company&amp;#39;s website for additional terms and conditions&lt;/p&gt;_x000D_
_x000D_
&lt;p&gt;&lt;strong&gt;Please note:&lt;/strong&gt; Up to 3 gift cards can be redeemed per transaction on delta.com. &amp;nbsp;To redeem more than 3 gift cards for a single purchase, or for booking or other assistance, call 800-225-1366.&lt;/p&gt;_x000D_
</t>
  </si>
  <si>
    <t xml:space="preserve">&lt;p&gt;Give the gift of travel. Choose to send a Delta eGift Card and prepare for a big thank you. They can be used toward airfare at &lt;a href="http://delta.com"&gt;delta.com&lt;/a&gt;, at the airport, through Reservations or by phone with Delta Vacations&amp;reg;.&lt;/p&gt;_x000D_
</t>
  </si>
  <si>
    <t xml:space="preserve">&lt;p&gt;To redeem or check balance, visit&amp;nbsp;&lt;a href="https://www.delta.com/edoc/redeemDocuments.action" target="_blank"&gt;delta.com/redeem&lt;/a&gt;&amp;nbsp;and enter your gift card information.&lt;/p&gt;_x000D_
_x000D_
&lt;p&gt;By purchasing, accepting or using this card, you agree to be bound by these terms and conditions; for complete terms and conditions, please visit&amp;nbsp;&lt;a href="http://www.delta.com/giftcards" target="_blank"&gt;www.delta.com/giftcards&lt;/a&gt;.&amp;nbsp; This card may be only used toward the purchase of air transportation on Delta Air Lines-marketed flights, and may not be used to for other purchases, such as baggage fees, in-flight purchases, seat upgrades or other ancillary products.&amp;nbsp; Cards purchased through&amp;nbsp;&lt;a href="http://delta.com/" target="_blank"&gt;delta.com&lt;/a&gt;&amp;nbsp;may require up to seventy-two (72) hours after the time of purchase before redemption. This card will not be replaced if lost, stolen or damaged; cannot be reloaded; is not refundable and cannot be exchanged for cash, check or credit except where required by law; may only be sold by Delta and Delta Gift Cards-licensed vendors; and does not expire or impose any fees.&amp;nbsp; This card is issued by and represents an obligation solely of Delta Gift Cards, Inc.&amp;nbsp;Up to 3 gift card can be redeemed per transaction on&amp;nbsp;&lt;a href="http://delta.com/" target="_blank"&gt;delta.com&lt;/a&gt;.&amp;nbsp; To redeem more than 3 gift cards for a single purchase, or for booking or other assistance, call 800-225-1366.&amp;nbsp;&amp;nbsp;For gift card support, please email&amp;nbsp;&lt;a href="mailto:deltagiftcards@delta.com" target="_blank"&gt;deltagiftcards@delta.com&lt;/a&gt;.&lt;/p&gt;_x000D_
</t>
  </si>
  <si>
    <t>https://d30s7yzk2az89n.cloudfront.net/images/brands/b173929-300w-326ppi.png</t>
  </si>
  <si>
    <t xml:space="preserve">&lt;p&gt;Dick&amp;#39;s Sporting Goods is not a sponsor of the rewards or promotion or otherwise affiliated with this company. The logos and other identifying marks attached are trademarks of and owned by each represented company and/or its affiliates.&amp;nbsp; Please visit each company&amp;#39;s website for additional terms and conditions.&lt;/p&gt;_x000D_
</t>
  </si>
  <si>
    <t xml:space="preserve">&lt;p&gt;The best collection of sporting goods, apparel and footwear is a click away. Purchase a DICK&amp;#39;S Sporting Goods eGift Card and start shopping today.&lt;/p&gt;_x000D_
_x000D_
&lt;p&gt;Every season starts at Dick&amp;#39;s Sporting Goods!&lt;/p&gt;_x000D_
</t>
  </si>
  <si>
    <t xml:space="preserve">&lt;p&gt;DICK&amp;#39;S&amp;nbsp;Sporting Goods, Field &amp;amp; Stream and Golf Galaxy Gift Cards and eGift Cards can be used to buy the gear and services you love at all DICK&amp;#39;S, Field &amp;amp; Stream and Golf Galaxy retail locations or online at&amp;nbsp;&lt;a href="http://dicks.com/"&gt;DICKS.com&lt;/a&gt;,&amp;nbsp;&lt;a href="http://fieldandstreamshop.com/"&gt;FieldandStreamShop.com&lt;/a&gt;&amp;nbsp;and&amp;nbsp;&lt;a href="http://golfgalaxy.com/"&gt;GolfGalaxy.com&lt;/a&gt;.&lt;/p&gt;_x000D_
_x000D_
&lt;ul&gt;_x000D_
	&lt;li&gt;Gift Cards will not be delivered until the checkout transaction is completed. An accurate physical address or email address for the recipient is required to deliver Gift Cards. We are not responsible for Gift Cards that are undeliverable or not received due to an incorrect physical or email address.&lt;/li&gt;_x000D_
	&lt;li&gt;eGift Cards are subject to the same terms and conditions as Gift Cards.&lt;/li&gt;_x000D_
	&lt;li&gt;If you return items in-store purchased with your eGift Card, a new Gift Card will be issued.&lt;/li&gt;_x000D_
	&lt;li&gt;Recipients will receive their eGift Card via email, which will include a code that must be used to redeem the eGift Card. eGift Card codes are activated within 24 hours after you receive them.&lt;/li&gt;_x000D_
	&lt;li&gt;eGift Cards are delivered via email. If you have confirmed the recipient&amp;#39;s email address but the eGift Card has not been viewed within a reasonable period after the requested delivery date, following is a list of the most common reasons why delivery may have failed:_x000D_
	&lt;ul&gt;_x000D_
		&lt;li&gt;Spam filter blocked email or routed it to a bulk/spam folder&lt;/li&gt;_x000D_
		&lt;li&gt;Recipient&amp;#39;s firewall blocked the email&lt;/li&gt;_x000D_
		&lt;li&gt;Email inbox is over size limit&lt;/li&gt;_x000D_
		&lt;li&gt;Invalid email address&lt;/li&gt;_x000D_
	&lt;/ul&gt;_x000D_
	&lt;/li&gt;_x000D_
	&lt;li&gt;If you need further assistance, please contact Customer Service. Have your order number or email address ready. Please check to make sure the address of the recipient is correct and contact Customer Support if you suspect the recipient did not receive his/her Gift Card.&lt;/li&gt;_x000D_
&lt;/ul&gt;_x000D_
</t>
  </si>
  <si>
    <t>https://d30s7yzk2az89n.cloudfront.net/images/brands/b995536-300w-326ppi.png</t>
  </si>
  <si>
    <t>&lt;p&gt;DoorDash is not a sponsor of the rewards or otherwise affiliated with this reward program. The logos and other identifying marks attached are trademarks of and owned by each represented company and/or its affiliates. Please visit each company's website for additional terms and conditions.&lt;/p&gt;
&lt;p&gt;&lt;strong&gt;Please note:&lt;/strong&gt; gift card is eligible to be used in the country matching the currency of the gift card.&lt;/p&gt;</t>
  </si>
  <si>
    <t>&lt;p&gt;Your favorite restaurants, delivered. &lt;/p&gt;
&lt;p&gt;Gift the gift of food delivery with a DoorDash gift card. The DoorDash app connects your favorite people with the foods they love from more than 310,000 local and national restaurants across 4,000 cities in the US and Canada. Gift food delivery for easier evenings, happier days, and more time to enjoy the people and things they love.&lt;/p&gt;
&lt;ul&gt;
&lt;li&gt;A huge selection of cuisines &amp; restaurants&lt;/li&gt;
&lt;li&gt;Easy ordering &amp; real-time tracking&lt;/li&gt;
&lt;li&gt;Customize your orders&lt;/li&gt;
&lt;li&gt;Pickup &amp; group order options&lt;/li&gt;
&lt;/ul&gt;
&lt;p&gt;&lt;strong&gt;Please note:&lt;/strong&gt; gift card is eligible to be used in the country matching the currency of the gift card.&lt;/p&gt;</t>
  </si>
  <si>
    <t xml:space="preserve">&lt;p&gt;Delicious, delivered.&lt;/p&gt;_x000D_
_x000D_
&lt;p&gt;Gift the gift of food delivery with a DoorDash gift card. The DoorDash app connects your favorite people with the foods they love from more than 310,000 local and national restaurants across 4,000 cities in the US and Canada. Gift food delivery for easier evenings, happier days, and more time to enjoy the people and things they love.&lt;/p&gt;_x000D_
</t>
  </si>
  <si>
    <t>&lt;p&gt;Your gift card is redeemable towards eligible orders placed on &lt;a href="http://www.doordash.com/"&gt;www.doordash.com&lt;/a&gt; or in the DoorDash app in the United States. Gift Cards are made available and provided by DoorDash Giftcards LLC. Gift Cards are not redeemable for cash except when required by applicable law. For more information on the Gift Card Terms and Conditions, please visit &lt;a href="https://help.doordash.com/consumers/s/article/doordash-gift-cards?language=en_US" target="_blank" rel="noopener"&gt;dasherhelp.doordash.com/doordash-gift-cards&lt;/a&gt; and also &lt;a href="https://help.doordash.com/consumers/s/article/DoorDash-Gift-Cards-Terms?language=en_US"&gt;help.doordash.com/consumers/s/article/DoorDash-Gift-Cards-Terms?language=en_US&lt;/a&gt;.&lt;/p&gt;</t>
  </si>
  <si>
    <t>https://d30s7yzk2az89n.cloudfront.net/images/brands/b365559-300w-326ppi.png</t>
  </si>
  <si>
    <t>&lt;p&gt;&lt;span lang="CA-fr-ca"&gt;DoorDash n'est pas un sponsor des récompenses ou autrement affilié à ce programme de récompense. Les logos et autres marques d'identification jointes sont des marques déposées et détenues par chaque société représentée et/ou ses sociétés affiliées. Veuillez visiter le site Web de chaque entreprise pour connaître les conditions générales supplémentaires.&lt;/span&gt;&lt;/p&gt;
&lt;p&gt;&lt;span lang="CA-fr-ca"&gt;&lt;strong&gt;Remarque &lt;/strong&gt;: la carte-cadeau peut être utilisée dans le pays correspondant à la devise de la carte-cadeau.&lt;/span&gt;&lt;/p&gt;
&lt;p&gt; &lt;/p&gt;
&lt;p&gt;&lt;span lang="CA-en-ca"&gt;DoorDash is not a sponsor of the rewards or otherwise affiliated with this reward program. The logos and other identifying marks attached are trademarks of and owned by each represented company and/or its affiliates. Please visit each company's website for additional terms and conditions.&lt;/span&gt;&lt;/p&gt;
&lt;p&gt;&lt;span lang="CA-en-ca"&gt;&lt;strong&gt;Please note&lt;/strong&gt;: gift card is eligible to be used in the country matching the currency of the gift card.&lt;/span&gt;&lt;/p&gt;</t>
  </si>
  <si>
    <t>&lt;p&gt;&lt;span lang="CA-fr-ca"&gt;Offrez une livraison de nourriture en cadeau grâce à une carte-cadeau DoorDash. L'application DoorDash fait le pont entre les gens que vous appréciez le plus et la nourriture qu'ils aiment avec plus de 310 000 restaurants locaux et nationaux à travers 4 000 villes au Canada et aux États-Unis. Pour faciliter les soirées, égayer les journées et créer plus de temps libre pour profiter des gens et des choses qu'ils apprécient, offrez une livraison de nourriture en cadeau.&lt;/span&gt;&lt;/p&gt;
&lt;p&gt;&lt;span lang="CA-fr-ca"&gt;&lt;strong&gt;Remarque&lt;/strong&gt;: la carte-cadeau peut être utilisée dans le pays correspondant à la devise de la carte-cadeau.&lt;/span&gt;&lt;/p&gt;
&lt;p&gt; &lt;/p&gt;
&lt;p&gt;&lt;span lang="CA-en-ca"&gt;Give the gift of food delivery with a DoorDash gift card. The DoorDash app connects your favourite people with the foods they love from more than 310,000 local and national restaurants across 4,000 cities in the US &amp;amp; Canada. Gift food delivery for easier evenings, happier days, and more time to enjoy the people and things they love.&lt;/span&gt;&lt;/p&gt;
&lt;p&gt;&lt;span lang="CA-en-ca"&gt;&lt;strong&gt;Please note:&lt;/strong&gt; gift card is eligible to be used in the country matching the currency of the gift card.&lt;/span&gt;&lt;/p&gt;
&lt;p&gt; &lt;/p&gt;
&lt;p&gt; &lt;/p&gt;
&lt;p&gt; &lt;/p&gt;</t>
  </si>
  <si>
    <t>&lt;p&gt;&lt;span lang="CA-fr-ca"&gt;Vos restaurants préférés, en version livraison.&lt;/span&gt;&lt;/p&gt;
&lt;p&gt;&lt;span lang="CA-en-ca"&gt;Your favourite restaurants, delivered.&lt;/span&gt;&lt;/p&gt;</t>
  </si>
  <si>
    <t>&lt;p&gt;&lt;span lang="FR"&gt;&lt;span lang="CA-fr-ca"&gt;Votre carte-cadeau est échangeable contre des commandes admissibles placées sur &lt;/span&gt;&lt;a href="http://www.doordash.com/" target="_blank" rel="noopener" data-saferedirecturl="https://www.google.com/url?q=http://www.doordash.com&amp;amp;source=gmail&amp;amp;ust=1661439984388000&amp;amp;usg=AOvVaw1bnvJzd-pjaqzJ60pylV1I"&gt;&lt;span lang="FR"&gt;www.doordash.com&lt;/span&gt;&lt;/a&gt; &lt;span lang="FR"&gt;ou sur l’application DoorDash au Canada. Les cartes-cadeaux sont rendues disponibles et fournies par DoorDash Technologies Canada, Inc. Il n’est pas possible d’utiliser les cartes-cadeaux pour payer un montant sur une carte de crédit ni de les échanger contre de l’argent comptant, sauf si la loi applicable l’exige. Les achats avec une carte-cadeau sont assujettis à la politique de remboursement standard de DoorDash et tout montant remboursé le sera sur le compte client DoorDash. Pour plus de renseignements sur les conditions générales des cartes-cadeaux, veuillez visiter &lt;/span&gt;&lt;a href="https://help.doordash.com/consumers/s/article/DoorDash-Gift-Cards-Terms?language=fr_CA" target="_blank" rel="noopener" data-saferedirecturl="https://www.google.com/url?q=https://help.doordash.com/consumers/s/article/DoorDash-Gift-Cards-Terms?language%3Dfr_CA&amp;amp;source=gmail&amp;amp;ust=1661439984388000&amp;amp;usg=AOvVaw1-8fYVnEdRs_ELJBPKEJtF"&gt;&lt;span lang="FR"&gt;https://help.doordash.com/&lt;wbr /&gt;consumers/s/article/DoorDash-&lt;wbr /&gt;Gift-Cards-Terms?language=fr_&lt;wbr /&gt;CA&lt;/span&gt;&lt;/a&gt;&lt;/span&gt;&lt;/p&gt;
&lt;p&gt;&lt;span lang="CA-en-ca"&gt;&lt;br /&gt;&lt;br /&gt;Your Gift Card is redeemable towards eligible orders placed on &lt;a href="http://www.doordash.com/" target="_blank" rel="noopener" data-saferedirecturl="https://www.google.com/url?q=http://www.doordash.com&amp;amp;source=gmail&amp;amp;ust=1661439984388000&amp;amp;usg=AOvVaw1bnvJzd-pjaqzJ60pylV1I"&gt;www.doordash.com&lt;/a&gt; or in the DoorDash App in Canada. Gift Cards are made available and provided by DoorDash Technologies Canada, Inc. Gift Cards cannot be used to pay a credit account and are not redeemable for cash except when required by applicable law. Purchases with Gift Card are subject to DoorDash standard refund policy, and any refund amounts will be credited back to the DoorDash consumer account. For more information on the Gift Card Terms and Conditions, please visit &lt;a href="https://help.doordash.com/consumers/s/article/DoorDash-Gift-Cards-Terms?language=fr_CA#english" target="_blank" rel="noopener" data-saferedirecturl="https://www.google.com/url?q=https://help.doordash.com/consumers/s/article/DoorDash-Gift-Cards-Terms?language%3Dfr_CA%23english&amp;amp;source=gmail&amp;amp;ust=1661439984388000&amp;amp;usg=AOvVaw2vFV_1OT-Mg6ntt9IU7iWe"&gt;https://help.doordash.com/&lt;wbr /&gt;consumers/s/article/DoorDash-&lt;wbr /&gt;Gift-Cards-Terms?language=fr_&lt;wbr /&gt;CA#english&lt;/a&gt;. &lt;/span&gt;&lt;/p&gt;
&lt;p&gt; &lt;/p&gt;</t>
  </si>
  <si>
    <t>https://d30s7yzk2az89n.cloudfront.net/images/brands/b194038-300w-326ppi.png</t>
  </si>
  <si>
    <t xml:space="preserve">&lt;p&gt;*DSW is not a sponsor of the rewards or otherwise affiliated with this reward program. The logos and other identifying marks attached are trademarks of and owned by each represented company and/or its affiliates. Please visit each company&amp;#39;s website for additional terms and conditions.&lt;/p&gt;_x000D_
</t>
  </si>
  <si>
    <t xml:space="preserve">&lt;p&gt;DSW Designer Shoe Warehouse is the destination for major brands at incredible prices. With thousands of styles for the whole family, free shipping options, and a very rewarding loyalty program, DSW makes it easy to get what you want without spending a ton.&lt;/p&gt;_x000D_
</t>
  </si>
  <si>
    <t xml:space="preserve">&lt;p&gt;DSW Designer Shoe Warehouse offers thousands of styles for the whole family without spending a ton.&lt;/p&gt;_x000D_
</t>
  </si>
  <si>
    <t xml:space="preserve">&lt;p&gt;To check card balance, go to&amp;nbsp;&lt;a href="http://dsw.com/"&gt;dsw.com&lt;/a&gt;, visit any DSW store or call 1.888.895.2504. This card is redeemable for merchandise only from DSW retail stores or online at&amp;nbsp;&lt;a href="http://dsw.com/"&gt;dsw.com&lt;/a&gt;. This card may not be used at DSW Canada stores, at&amp;nbsp;&lt;a href="http://www.dswcanada.ca/"&gt;www.dswcanada.ca&lt;/a&gt;, for the purchase of gift cards or redeemed for cash unless otherwise required by applicable law. If lost or stolen, this card will not be replaced without the original sales receipt. Replacement value will be the value of this card at the time loss or theft reported. No expiration date. Use of this card constitutes your acceptance of these terms and conditions, which are governed by the laws of the state where this card was purchased. This card is issued by Brand Card Services, LLC. DSW customer service: 1.866.DSW.SHOES (1.866.379.7463).&lt;/p&gt;_x000D_
</t>
  </si>
  <si>
    <t>https://d30s7yzk2az89n.cloudfront.net/images/brands/b626145-300w-326ppi.png</t>
  </si>
  <si>
    <t>Duke’s Refresher® + Bar eGift Card</t>
  </si>
  <si>
    <t>Duke’s Refresher® + Bar</t>
  </si>
  <si>
    <t>&lt;p&gt;&lt;span lang="CA-en-ca"&gt;Duke’s Refresher® + Bar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</si>
  <si>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lang="CA-fr-ca"&gt;Duke’s Refresher se caractérise par son service de plus de 40 merveilleuses bières en fût et de succulents plats en plus de ses événements amusants la fin de semaine et de son personnel incomparable. Chez Duke’s, la musique est forte, la conversation peut parfois déraper et vous vous sentirez chez vous dès votre entrée – parce que si vous n’êtes pas un habitué, nous croyons que vous le deviendrez très bientôt. La vie est trop courte pour boire une bière ordinaire.  &lt;/span&gt;&lt;/p&gt;
&lt;p&gt;&lt;span lang="CA-fr-ca"&gt;Changez la routine et visitez Duke’s.&lt;/span&gt;&lt;/p&gt;
&lt;p&gt;&lt;span lang="CA-fr-ca"&gt;Pour plus d’information, visitez-nous au  &lt;a href="http://www.dukesrefresher.ca"&gt;www.dukesrefresher.ca&lt;/a&gt;.&lt;/span&gt;&lt;/p&gt;
&lt;p&gt;&lt;span lang="CA-en-ca"&gt;Duke’s Refresher serves up over 40 glorious beers on tap, mouth-watering dishes, fun weekly events, and a staff like no other in the city. At Duke’s, the music’s loud, the conversation can get out of hand and you’ll be treated like a regular the minute you walk in the door – because if you’re not already one, we’re thinking you will be soon.  Life’s too short to drink basic beer.&lt;/span&gt;&lt;/p&gt;
&lt;p&gt;&lt;span lang="CA-en-ca"&gt;Step it up and come to Duke’s.&lt;/span&gt;&lt;/p&gt;
&lt;p&gt;&lt;span lang="CA-en-ca"&gt;For more information, please visit us at &lt;a href="http://www.dukesrefresher.ca"&gt;www.dukesrefresher.ca&lt;/a&gt;.&lt;/span&gt;&lt;/p&gt;</t>
  </si>
  <si>
    <t>&lt;p&gt;&lt;span lang="CA-fr-ca"&gt;&lt;strong&gt;L’UTILISATION DE CETTE CARTE CONSTITUE L’ACCEPTATION DES MODALITÉS CI-APRÈS.&lt;/strong&gt; Protégez cette carte comme de l'argent comptant. Cette carte est échangeable dans n'importe lequel des restaurants SERVICE INSPIRED RESTAURANTS&lt;strong&gt;MD&lt;/strong&gt;. Présentez cette carte lors du paiement de votre addition. Le solde restant peut être utilisé pour le paiement de votre prochaine addition. Vous pouvez accroître la valeur de votre carte dans n'importe lequel de nos restaurants. Le solde de cette carte peut être vérifié dans n'importe lequel des restaurants SIR Corp. ou en ligne. La carte n'est pas remboursable ni monnayable. La carte ne peut être échangée contre de l'argent sauf lorsque la loi l'exige. Une carte perdue, volée ou utilisée sans autorisation ne peut être remplacée. Toutes les marques et tous les logos associés, à l'exception de Duke’s Refresher&lt;strong&gt;MD&lt;/strong&gt; et Abbey's Bakehouse&lt;strong&gt;MD&lt;/strong&gt; appartiennent à SIR ROYALTY LIMITED PARTNERSHIP et sont utilisés par SIR Corp. et ses affiliés sous licence. La valeur de la carte émise par SIR Corp est en dollars canadiens. &lt;strong&gt;Visitez-nous au &lt;/strong&gt;&lt;a href="http://www.sircorp.com"&gt;&lt;strong&gt;www.sircorp.com&lt;/strong&gt;&lt;/a&gt;&lt;strong&gt;.&lt;/strong&gt;&lt;/span&gt;&lt;/p&gt;
&lt;p&gt;&lt;span lang="CA-en-ca"&gt;&lt;strong&gt;USE OF THIS CARD CONSTITUTES ACCEPTANCE OF THE FOLLOWING TERMS: &lt;/strong&gt;Protect this card like cash. Card can be redeemed at any SERVICE INSPIRED RESTAURANTS® location. Present this card when paying your bill. Balance remaining can be used towards your next bill. You can add value to your card at any of our locations. Check the balance of this card at any SIR Corp. location or online. Card is non-refundable and has no cash value. Card is not redeemable for cash except where required by law. If card is lost, stolen or used without authorization, it cannot be replaced. All the trademarks and associated logos, except Duke’s Refresher® and Abbey’s Bakehouse®, are property of SIR ROYALTY LIMITED PARTNERSHIP and are used by SIR Corp. and its affiliates under license. Value is in Canadian dollars. Issued by SIR Corp. &lt;strong&gt;Visit us at &lt;/strong&gt;&lt;a href="http://www.sircorp.com/"&gt;&lt;strong&gt;www.sircorp.com&lt;/strong&gt;&lt;/a&gt;&lt;strong&gt;.&lt;/strong&gt;&lt;/span&gt;&lt;/p&gt;</t>
  </si>
  <si>
    <t>https://d30s7yzk2az89n.cloudfront.net/images/brands/b669491-300w-326ppi.png</t>
  </si>
  <si>
    <t xml:space="preserve">&lt;p&gt;eBay is not a sponsor of the rewards or otherwise affiliated with this reward program. The logos and other identifying marks attached are trademarks of and owned by each represented company and/or its affiliates. Please visit each company's website for additional terms and conditions.&lt;/p&gt;_x000D_
</t>
  </si>
  <si>
    <t xml:space="preserve">&lt;p&gt;When you give an eBay gift card, you’re creating a world of possibilities for clients, coworkers, and the people you care about. That means whether they’re looking for something brand new, or just brand new to them, you give the easiest way to find it. And with billions of listings from over a million sellers, they can find the right item that’s right for them. Give the gift of all gifts today!&lt;/p&gt;_x000D_
_x000D_
&lt;p&gt;&lt;strong&gt;To use this Gift Card, you must have a U.S. registered eBay account, a PayPal account, and a U.S. shipping address.&lt;/strong&gt;&lt;/p&gt;_x000D_
</t>
  </si>
  <si>
    <t xml:space="preserve">&lt;p&gt;Treat your eBay Gift Card like cash. To use this Gift Card, you must have a U.S. registered eBay account and a U.S. shipping address. After first use, the Gift Card is non-transferrable. Not refundable or redeemable for cash unless required by law. This Gift Card never expires and there are no fees. This card is subject to full terms and conditions. Redemption limits apply.&lt;/p&gt;_x000D_
_x000D_
&lt;p&gt;To check balance, seek assistance, or read the full terms and conditions visit &lt;a href="http://www.ebay.com/ebaygiftcard"&gt;www.ebay.com/ebaygiftcard&lt;/a&gt;&lt;/p&gt;_x000D_
_x000D_
&lt;p&gt;Discover millions of ways to redeem your Gift Card at: &lt;a href="http://www.ebay.com/CoolGifts"&gt;www.ebay.com/CoolGifts&lt;/a&gt;&lt;/p&gt;_x000D_
_x000D_
&lt;p&gt; &lt;/p&gt;_x000D_
</t>
  </si>
  <si>
    <t>https://d30s7yzk2az89n.cloudfront.net/images/brands/b436416-300w-326ppi.png</t>
  </si>
  <si>
    <t>&lt;p&gt;&lt;span lang="MX-es-mx"&gt;Los comerciantes representados no son patrocinadores de los premios o de lo contrario afiliado con esta empresa. Los logotipos y otras marcas de identificación adjuntadas son marcas registradas de y propiedad de cada uno representada compañía o sus afiliados. Por favor visite el sitio web de cada compañía para términos y condiciones adicionales.&lt;/span&gt;&lt;/p&gt;
&lt;p&gt;&lt;span lang="MX-en-us"&gt;The dealers represented are not sponsors of the prizes or otherwise affiliated with this company. The logos and other identifying marks attached are registered trademarks of and owned by each represented company or its affiliates. Please visit each company's website for additional terms and conditions.&lt;/span&gt;&lt;/p&gt;</t>
  </si>
  <si>
    <t>&lt;p&gt;&lt;span lang="MX-es-mx"&gt;Aprovecharse de descuento y envía flores, globos y regalos a todo México y sorprende a esa persona especial.&lt;/span&gt;&lt;/p&gt;
&lt;p&gt;&lt;span lang="MX-en-us"&gt;Take advantage of discount and send flowers, balloons and gifts to all of Mexico and surprise that special person.&lt;/span&gt;&lt;/p&gt;</t>
  </si>
  <si>
    <t>&lt;p&gt;&lt;span lang="MX-es-mx"&gt;Consulta disponibilidad de productos y precios en &lt;a href="http://enviaflores.com"&gt;enviaflores.com&lt;/a&gt;. No aplica con otra promociones. El Cupón expira después de utilizarse. No es posible canjear por dinero en efectivo.&lt;/span&gt;&lt;/p&gt;
&lt;p&gt;&lt;span lang="MX-en-us"&gt;Check availability of products and prices at &lt;a href="http://enviaflores.com"&gt;enviaflores.com&lt;/a&gt;. Does not apply with other promotions. The Coupon expires after being used. It is not possible to exchange for cash.&lt;/span&gt;&lt;/p&gt;</t>
  </si>
  <si>
    <t>https://d30s7yzk2az89n.cloudfront.net/images/brands/b383841-300w-326ppi.png</t>
  </si>
  <si>
    <t>800</t>
  </si>
  <si>
    <t>&lt;p&gt;&lt;span lang="CA-fr-ca"&gt;Esso n'est pas un commanditaire de la récompense ou de la promotion ni autrement affilié à cette société. Le logo et les autres marques d'identification jointes sont des marques déposées et détenues par Esso et/ou ses sociétés affiliées. Veuillez visiter le site Web de chaque organisation pour connaître les conditions générales supplémentaires.&lt;/span&gt;&lt;/p&gt;
&lt;p&gt;&lt;span lang="CA-en-ca"&gt;Esso is not a sponsor of the reward or promotion or otherwise affiliated with this company. The logo and other identifying marks attached are trademarks of and owned by Esso and/or its affiliates. Please visit each organization’s website for additional terms and conditions.&lt;/span&gt;&lt;/p&gt;</t>
  </si>
  <si>
    <t>&lt;p&gt;&lt;span lang="CA-fr-ca"&gt;Pratiques et faciles à utiliser, les cartes cadeaux Esso&lt;sup&gt;MC&lt;/sup&gt; et Mobil&lt;sup&gt;MC&lt;/sup&gt; sont idéales pour les personnes qui se déplacent fréquemment. Faciles à offrir également, elles permettent d’acheter de l’essence, des forfaits de lave-auto, des friandises ou tout autre article aux quelque 2 000 stations-service de marque Esso et Mobil au Canada. Pour en savoir plus, visitez &lt;a href="https://giftcards.esso.ca"&gt;giftcards.esso.ca&lt;/a&gt;&lt;/span&gt;&lt;/p&gt;
&lt;p&gt;&lt;span lang="CA-en-ca"&gt;Esso&lt;sup&gt;TM &lt;/sup&gt;and Mobil&lt;sup&gt;TM&lt;/sup&gt; Gift Cards are perfect for people on the go. Use them for fuel, car washes, snacks and most other purchases at Canada’s largest retail fuel network of approximately 2,000 Esso and Mobil branded service stations. For more information visit &lt;a href="https://giftcards.esso.ca/"&gt;giftcards.esso.ca&lt;/a&gt;.&lt;/span&gt;&lt;/p&gt;</t>
  </si>
  <si>
    <t>&lt;p&gt;&lt;span lang="CA-fr-ca"&gt;Pratiques et faciles à utiliser, les cartes cadeaux EssoMC sont idéales pour les personnes se déplacent fréquemment.&lt;/span&gt;&lt;/p&gt;
&lt;p&gt;&lt;span lang="CA-en-ca"&gt;Convenient and simple to use, Esso™ Gift Cards are perfect for people on the go.&lt;/span&gt;&lt;/p&gt;
&lt;p&gt; &lt;/p&gt;</t>
  </si>
  <si>
    <t>&lt;p&gt;&lt;span lang="CA-fr-ca"&gt;Esso est une marque de commerce de la Compagnie Pétrolière Impériale Ltée. Pétrolière Impériale, licencié. Mobil et Speedpass+ sont des marques de commerce d’Exxon Mobil Corporation ou de l’une de ses filiales. Pétrolière Impériale, licencié. Pour les termes et conditions, visitez &lt;a href="https://giftcards.esso.ca/terms"&gt;giftcards.esso.ca/terms.&lt;/a&gt;&lt;/span&gt;&lt;/p&gt;
&lt;p&gt;&lt;span lang="CA-en-ca"&gt;Esso is a trademark of Imperial Oil Limited. Imperial Oil, licensee. Mobil and Speedpass+ are trademarks of Exxon Mobil Corporation or one of its subsidiaries. Imperial Oil, licensee. For terms and conditions, visit &lt;a href="https://giftcards.esso.ca/terms"&gt;giftcards.esso.ca/terms.&lt;/a&gt;&lt;/span&gt;&lt;/p&gt;</t>
  </si>
  <si>
    <t>https://d30s7yzk2az89n.cloudfront.net/images/brands/b220343-300w-326ppi.png</t>
  </si>
  <si>
    <t xml:space="preserve">&lt;p&gt;Fanatics is not a sponsor of the rewards or promotion or otherwise affiliated with this company. The logos and other identifying marks attached are trademarks of and owned by each represented company and/or its affiliates. Please visit each company&amp;#39;s website for additional terms and conditions.&lt;/p&gt;_x000D_
</t>
  </si>
  <si>
    <t xml:space="preserve">&lt;p&gt;Fanatics offers more than 200,000 products from over 600 teams across multiple leagues including NCAA, NFL, MLB, NBA, NHL, NASCAR, MMA, and more. We carry top quality merchandise from the most trusted brand names in sports fan gear such as Nike, Reebok, Adidas, Zephyr, Russell, Under Armour, Majestic and more.&lt;/p&gt;_x000D_
</t>
  </si>
  <si>
    <t xml:space="preserve">&lt;p&gt;Important Information:&lt;/p&gt;_x000D_
_x000D_
&lt;ul&gt;_x000D_
	&lt;li&gt;If the amount of your Gift Certificate/Gift Card does NOT cover the total purchase amount; you will need to pay for the remainder of the purchase with a valid form of payment.&lt;/li&gt;_x000D_
	&lt;li&gt;Any unused portion of your Gift Certificate/Gift Card will be placed in your account balance and automatically applied to your next purchase. You can view your account balance by logging in to your online account.&lt;/li&gt;_x000D_
	&lt;li&gt;Gift Certificate/Gift Cards are non-transferable, non-refundable and are not redeemable for cash, unless required by law.&lt;/li&gt;_x000D_
	&lt;li&gt;We cannot replace stolen Gift Certificate/Gift Cards.&lt;/li&gt;_x000D_
	&lt;li&gt;Please make sure you hold onto the Gift Card(s) used on your purchase until your order arrives.&lt;/li&gt;_x000D_
&lt;/ul&gt;_x000D_
</t>
  </si>
  <si>
    <t>https://d30s7yzk2az89n.cloudfront.net/images/brands/b902104-300w-326ppi.png</t>
  </si>
  <si>
    <t xml:space="preserve">&lt;p&gt;*GameStop&amp;nbsp;is not a sponsor of the rewards or otherwise affiliated with the reward program.&amp;nbsp;&amp;nbsp;The logos and other identifying marks attached are trademarks of and owned by each represented company and/or its affiliates.&amp;nbsp; Please visit each company&amp;#39;s website for additional terms and conditions.&lt;/p&gt;_x000D_
</t>
  </si>
  <si>
    <t xml:space="preserve">&lt;p&gt;GameStop is a Fortune 500 company and is a global multichannel retailer focusing on video games, pop culture toys and consumer electronics with more than 5,800 stores worldwide. GameStop&amp;rsquo;s consumer product network also includes ThinkGeek stores and &lt;a href="http://www.gamestop.com"&gt;www.gamestop.com&lt;/a&gt;.&lt;/p&gt;_x000D_
</t>
  </si>
  <si>
    <t>&lt;div&gt;This gift card is redeemable only for the purchase of merchandise only in the U.S. at GameStop, ThinkGeek, EB Games, Babbage&amp;rsquo;s, and Planet X stores and online at &lt;a href="http://gamestop.com/" target="_blank" rel="nofollow noreferrer noopener"&gt;GameStop.com&lt;/a&gt;. Card does not expire or impose any fees. Except where required by law, it may not be returned, redeemed for cash, or applied as payment on any account, and will not be replaced if lost or stolen. Not responsible for unauthorized use. This card is not a credit card or a debit card and carries no warranties, express or implied. This card is issued by and represents solely the obligation of Marketing Control Services, Inc. (a Virginia corporation), which reserves the right to change these terms and conditions at any time. Use or acceptance of this card constitutes acceptance of these terms and conditions. To obtain your card balance, visit&amp;nbsp;&lt;a href="http://www.gamestop.com/" target="_blank" rel="nofollow noreferrer noopener"&gt;www.gamestop.com&lt;/a&gt;&amp;nbsp;or call 1-888-818-2915.&lt;/div&gt;
&lt;div&gt;&amp;nbsp;&lt;/div&gt;
&lt;div&gt;Purchases of gift cards never count towards promotional totals (e.g. $10 off of $30). In order to take advantage of those promotions, customers must buy merchandise. Purchases of gift cards do not accrue PowerUp Rewards Points.&amp;nbsp;Only two (2) cards can be redeemed online at a time.&lt;/div&gt;
&lt;div&gt;GameStop is a family of preferred destinations for gaming, collectibles and consumer electronics.&lt;/div&gt;
&lt;div&gt;&amp;nbsp;&lt;/div&gt;
&lt;div&gt;To find a store near you visit&amp;nbsp;&lt;a href="http://gamestop.com/" target="_blank" rel="nofollow noreferrer noopener"&gt;GameStop.com&lt;/a&gt;.&lt;/div&gt;</t>
  </si>
  <si>
    <t>https://d30s7yzk2az89n.cloudfront.net/images/brands/b768241-300w-326ppi.png</t>
  </si>
  <si>
    <t>&lt;p&gt;&lt;span lang="CA-en-ca"&gt;Gap is not a sponsor of the rewards or otherwise afliated with this company.  The logos and other identifying marks attached are trademarks of and owned by each represented company and/or its afliates.  Please visit each company's website for additional terms and conditions.&lt;/span&gt;&lt;/p&gt;
&lt;p&gt;&lt;span lang="CA-fr-ca"&gt;* L'écart n'est pas un sponsor des récompenses ou autrement associés à cette société. Les logos et autres marques d'identification jointes sont des marques déposées d'et détenue par chacun représenté la société et/ou de ses filiales. Visitez le site Web de chaque compagnie pour les termes et conditions supplémentaires.&lt;/span&gt;&lt;/p&gt;</t>
  </si>
  <si>
    <t>&lt;p&gt;&lt;span lang="CA-en-ca"&gt;Options eGift Cards can be redeemed at Gap, Old Navy, and Banana Republic stores across Canada, and online at &lt;a href="http://gapcanada.c"&gt;gapcanada.c&lt;/a&gt;a, &lt;a href="http://oldnavy.ca"&gt;oldnavy.ca&lt;/a&gt;, and &lt;a href="http://bananarepublic.ca"&gt;bananarepublic.ca&lt;/a&gt;.  Three brands, one card. OptionsCard.&lt;/span&gt;&lt;/p&gt;
&lt;p&gt;&lt;span lang="CA-fr-ca"&gt;Options cartes de chèques peuvent être échangés à Gap, Old Navy, et Banana Republic magasins partout au Canada et en ligne sur &lt;a href="http://gapcanada.ca"&gt;gapcanada.ca&lt;/a&gt;, &lt;a href="http://oldnavy.ca"&gt;oldnavy.ca&lt;/a&gt; et, &lt;a href="http://bananarepublic.ca"&gt;bananarepublic.ca&lt;/a&gt;.  Trois marques, une seule carte. Optionscarte.&lt;/span&gt;&lt;/p&gt;
&lt;p&gt; &lt;/p&gt;</t>
  </si>
  <si>
    <t>&lt;p&gt;&lt;span lang="CA-en-ca"&gt;This eGiftCard is issued by and represents an obligation of Old Navy (Canada) Inc. and Gap (Canada), Inc. The eGiftCard may be redeemed for merchandise at any Gap brand, Old Navy, Banana Republic, Piperlime or Athleta location, including Outlet and Factory stores. The eGiftCard may also be redeemed online for merchandise at &lt;a href="http://gapcanada.ca"&gt;gapcanada.ca&lt;/a&gt;, &lt;a href="http://gapcanada.ca"&gt;oldnavy.ca&lt;/a&gt; and &lt;a href="http://bananarepublic.ca"&gt;bananarepublic.ca&lt;/a&gt;. If you return merchandise originally purchased with an eGiftCard, any refund will be issued in the form of a plastic gift card issued by Old Navy (Canada) Inc. or Gap (Canada), Inc.  which may be used at any of these stores or websites. Any merchandise purchased with an eGiftCard is subject to the applicable store or online return policies. Purchases will be deducted from the amount of this eGiftCard until the value reaches zero. This eGiftCard may not be used or redeemed with certain promotional offers and may not be applied as payment on any account. You may not use an eGiftCard to purchase other eGiftCards. Additional value may be added to this eGiftCard at any Gap, Old Navy or Banana Republic store. Redeemable for cash when the balance is less than $5 or as otherwise required by law. Restricted to use in the USA, Puerto Rico and Canada. Limit 5 eGiftCards redeemable per online transaction.&lt;/span&gt;&lt;/p&gt;
&lt;p&gt;&lt;span lang="CA-fr-ca"&gt;Cette eGiftCard est émis par et représente une obligation de Old Navy (Canada) Inc. et Gap (Canada), Inc. L'eGiftCard peut-être être rachetée pour la marchandise à tout écart marque, Old Navy, Banana Republic, Piperlime et Athleta endroit, y compris les magasins Outlet et usine. L'eGiftCard peut-être aussi être rachetée en ligne pour les marchandises at &lt;a href="http://gapcanada.ca"&gt;gapcanada.ca&lt;/a&gt;, &lt;a href="http://oldnavy.ca"&gt;oldnavy.ca&lt;/a&gt; et &lt;a href="http://bananarepublic.ca"&gt;bananarepublic.ca&lt;/a&gt;. Si vous retournez des marchandises initialement acheté avec un eGiftCard, tout remboursement sera délivré sous la forme d'un chèque-cadeau en plastique délivré par Old Navy (Canada) Inc. ou Gap (Canada), Inc., qui peuvent être utilisés à n'importe lequel de ces sites Web ou les magasins. Toute marchandise achetée avec un eGiftCard est soumise à la boutique il y a lieu ou les politiques de retour en ligne. Achats seront déduits du montant de ce eGiftCard jusqu'à ce que la valeur atteint zéro. Cette eGiftCard ne peut pas être utilisé ou racheté avec certaines offres promotionnelles et ne peut être appliqué comme moyen de paiement sur un compte. Vous ne pouvez pas utiliser un eGiftCard pour l'achat d'autres eGiftCards. Une valeur supplémentaire peut être ajoutée à cette eGiftCard à n'importe quel magasin Gap, Old Navy ou République bananière. Échangeable contre de l'argent lorsque le solde est inférieur à 5 $ ou autrement requis par la Loi. Réservées aux utilisations aux USA, Porto Rico et au Canada. Limiter à 5 eGiftCards rachetables par transaction en ligne.&lt;/span&gt;&lt;/p&gt;</t>
  </si>
  <si>
    <t>https://d30s7yzk2az89n.cloudfront.net/images/brands/b707824-300w-326ppi.png</t>
  </si>
  <si>
    <t>&lt;p&gt;&lt;span lang="CA-fr-ca"&gt;Global Hotel Card Powered by Expedia n'est pas un sponsor des récompenses ou n'est pas affilié à cette société. Les logos et autres marques d'identification attachés sont des marques de commerce de et appartiennent à chaque société représentée et/ou ses filiales. Veuillez visiter le site Web de chaque entreprise pour connaître les conditions générales supplémentaires.&lt;/span&gt;&lt;/p&gt;
&lt;p&gt;&lt;span lang="CA-en-ca"&gt;Global Hotel Card Powered by Expedia is not a sponsor of the rewards or otherwise affiliated with this company. The logos and other identifying marks attached are trademarks of and owned by each represented company and/or its affiliates. Please visit each company's website for additional terms and conditions.&lt;/span&gt;&lt;/p&gt;</t>
  </si>
  <si>
    <t>&lt;p&gt;&lt;span lang="CA-fr-ca"&gt;La Global Hotel Card Powered by Expedia est la première carte-cadeau pour les hôtels, complexes hôteliers, locations de vacances et maisons privées du monde entier. Choisissez parmi plus de 500 000 hébergements, proches ou éloignés, y compris toutes les grandes marques d'hôtels, complexes hôteliers et chambres d'hôtes du monde entier, ainsi que des locations de vacances, des maisons privées, des villas, des hébergements alternatifs et plus encore.&lt;/span&gt;&lt;/p&gt;
&lt;p&gt;&lt;span lang="CA-fr-ca"&gt;Nous proposons plus de 350 grandes marques hôtelières, notamment Marriott, Accor, Intercontinental, Hyatt, Hilton et plus encore. Si vous préférez quelque chose de plus privé pour une escapade en famille, entre amis ou en amoureux, notre site Web comprend plus de 150000 locations de vacances et maisons privées dans le monde entier. La disponibilité de l'hébergement, les prix et la confirmation de réservation sont fournis par Expedia Affiliate Network, une division d'Expedia, Inc., l'une des plus grandes agences de voyage au monde.&lt;/span&gt;&lt;/p&gt;
&lt;p&gt;&lt;span lang="CA-fr-ca"&gt;Découvrez toutes les possibilités et réservez votre séjour à l'hôtel ou à la location de vacances sur &lt;a href="http://www.globalhotelcard.com"&gt;www.globalhotelcard.com&lt;/a&gt; Propulsé par Expedia.&lt;/span&gt;&lt;/p&gt;
&lt;p&gt; &lt;/p&gt;
&lt;p&gt;&lt;span lang="CA-en-ca"&gt;The Global Hotel Card Powered by Expedia is the premier gift card for hotels, resorts, vacation rentals and private homes worldwide.  Choose from over 500,000 places to stay, near or far, including all major hotel brands, resorts, and bed &amp;amp; breakfasts around the world as well as vacation rentals, private homes, villas, alternate accommodations and more.&lt;/span&gt;&lt;/p&gt;
&lt;p&gt;&lt;span lang="CA-en-ca"&gt;We offer over 350 major hotel brands including Marriott, Accor, Intercontinental, Hyatt, Hilton and more.  If you prefer something more private for a getaway with family, friends or loved ones, our website includes over 150,000 vacation rentals and private homes worldwide. Accommodation availability, pricing and booking confirmation are provided by the Expedia Affiliate Network, a division of Expedia, Inc., one of the world’s largest travel companies. &lt;/span&gt;&lt;/p&gt;
&lt;p&gt;&lt;span lang="CA-en-ca"&gt;See all the possibilities and book your Hotel or Vacation Rental stay at &lt;a href="http://www.globalhotelcard.com"&gt;www.globalhotelcard.com&lt;/a&gt; Powered by Expedia.&lt;/span&gt;&lt;/p&gt;</t>
  </si>
  <si>
    <t>&lt;p&gt;&lt;span lang="CA-fr-ca"&gt;La Global Hotel Card Powered by Expedia est la première carte-cadeau pour les hôtels, les locations de vacances et les maisons privées du monde entier. Choisissez parmi plus de 500 000 hébergements. Découvrez toutes les possibilités et réservez votre séjour à l'hôtel ou à la location de vacances sur &lt;a href="http://www.globalhotelcard.com"&gt;www.globalhotelcard.com&lt;/a&gt; Propulsé par Expedia.&lt;/span&gt;&lt;/p&gt;
&lt;p&gt;&lt;span lang="CA-en-ca"&gt;The Global Hotel Card Powered by Expedia is the premier gift card for hotels, vacation rentals and private homes worldwide. Choose from over 500,000 places to stay. See all the possibilities and book your Hotel or Vacation Rental stay at &lt;a href="http://www.globalhotelcard.com"&gt;www.globalhotelcard.com&lt;/a&gt; Powered by Expedia.&lt;/span&gt;&lt;/p&gt;</t>
  </si>
  <si>
    <t>&lt;p&gt;&lt;span lang="CA-fr-ca"&gt;La Global Hotel Card est émise par Global Hotel Card, Inc. et l'utilisation du site Web w&lt;a href="http://www.GlobalHotelCard.com"&gt;www.GlobalHotelCard.com&lt;/a&gt; et de la carte-cadeau constitue une acceptation de ces termes et conditions qui peuvent être révisés à tout moment. Les conditions générales complètes sont disponibles sur &lt;a href="https://globalhotelcard.com/terms-and-conditions"&gt;globalhotelcard.com/terms-and-conditions&lt;/a&gt;. Les cartes-cadeaux n'expirent pas.&lt;/span&gt;&lt;/p&gt;
&lt;p&gt;&lt;span lang="CA-en-ca"&gt;The Global Hotel Card is issued by Global Hotel Card, Inc. and use of the website &lt;a href="http://www.GlobalHotelCard.com"&gt;www.GlobalHotelCard.com&lt;/a&gt; and gift card constitutes acceptance of these terms and conditions that may be revised at any time.  The full terms and conditions may be found at &lt;a href="https://globalhotelcard.com/terms-and-conditions"&gt;globalhotelcard.com/terms-and-conditions&lt;/a&gt;. Gift Cards do not expire. &lt;/span&gt;&lt;/p&gt;</t>
  </si>
  <si>
    <t>https://d30s7yzk2az89n.cloudfront.net/images/brands/b355406-300w-326ppi.png</t>
  </si>
  <si>
    <t>&lt;p&gt;&lt;span lang="MX-es-mx"&gt;*Google Play no patrocina las recompensas ni está afiliado al programa de recompensas. Los logotipos y otras marcas de identificación adjuntas son marcas comerciales y son propiedad de cada empresa representada y / o sus filiales. Visite el sitio web de cada empresa para conocer los términos y condiciones adicionales.&lt;/span&gt;&lt;/p&gt;
&lt;p&gt;&lt;span lang="MX-en-us"&gt;*Google Play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</si>
  <si>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lang="MX-es-mx"&gt;Saldo electrónico para compra contenido desde tu laptop, teléfono o dispositivo Android sin tarjeta de crédito.&lt;/span&gt;&lt;/p&gt;
&lt;p&gt;&lt;span lang="MX-en-us"&gt;Electronic balance to buy content from your laptop, phone or Android device without a credit card.&lt;/span&gt;&lt;/p&gt;</t>
  </si>
  <si>
    <t>&lt;p&gt;&lt;span lang="MX-es-mx"&gt;Usa el código de esta tarjeta de regalo solamente en Google Play. Cualquier otra solicitud para usar el código podría ser un fraude. Visita &lt;a href="http://play.google.com/giftcardscam"&gt;play.google.com/giftcardscam&lt;/a&gt;. Para acceder a los Términos y la Política de Privacidad, visite &lt;a href="http://play.google.com/mx-card-terms"&gt;play.google.com/mx-card-terms&lt;/a&gt;. Para obtener ayuda o ver el saldo de la tarjeta, visite &lt;a href="http://support.google.com/googleplay/go/cardhelp"&gt;support.google.com/googleplay/go/cardhelp&lt;/a&gt;.&lt;/span&gt;&lt;/p&gt;
&lt;p&gt;&lt;span lang="MX-en-us"&gt;Use the code for this gift card only on Google Play. Any other request to use the code could be a fraud. Visit &lt;a href="http://play.google.com/giftcardscam"&gt;play.google.com/giftcardscam&lt;/a&gt;. To access the Terms and Privacy Policy, visit &lt;a href="http://play.google.com/mx-card-terms"&gt;play.google.com/mx-card-terms&lt;/a&gt;. For help or to view your card balance, visit &lt;a href="http://support.google.com/googleplay/go/cardhelp"&gt;support.google.com/googleplay/go/cardhelp&lt;/a&gt;.&lt;/span&gt;&lt;/p&gt;</t>
  </si>
  <si>
    <t>https://d30s7yzk2az89n.cloudfront.net/images/brands/b344342-300w-326ppi.png</t>
  </si>
  <si>
    <t>&lt;p&gt;&lt;span lang="CA-fr-ca"&gt;H&amp;amp;M n'est pas un sponsor des récompenses ou autrement affilié à ce programme de récompenses. Les logos et autres marques d'identification attachés sont des marques de commerce de et appartiennent à chaque société représentée et / ou ses filiales. Veuillez visiter le site Web de chaque entreprise pour connaître les modalités supplémentaires.&lt;/span&gt;&lt;/p&gt;
&lt;p&gt;&lt;span lang="CA-en-ca"&gt;H&amp;amp;M is not a sponsor of the rewards or otherwise affiliated with this reward program. The logos and other identifying marks attached are trademarks of and owned by each represented company and/or its affiliates. Please visit each company's website for additional terms and conditions.&lt;/span&gt;&lt;/p&gt;</t>
  </si>
  <si>
    <t>&lt;p&gt;&lt;span lang="CA-fr-ca"&gt;H&amp;amp;M propose la mode et la qualité au meilleur prix et de manière durable pour les femmes, les hommes, les adolescents, les enfants et la maison. Les clients trouveront de tout, des dernières pièces de mode aux accessoires complets, aux essentiels de garde-robe abordables et aux vêtements d'entraînement haute performance. Toutes les saisons, tous les styles, tous les bienvenus! Visitez &lt;a href="https://www.hm.com/entrance.ahtml?orguri=%2F"&gt;hm.com&lt;/a&gt; pour plus d'informations ou suivez @HM pour une inspiration quotidienne.&lt;/span&gt;&lt;/p&gt;
&lt;p&gt;&lt;span lang="CA-en-ca"&gt;H&amp;amp;M offers fashion and quality at the best price and in a sustainable way for women, men, teens, children, and the home. Customers will find everything from the latest fashion pieces and complete-the-look accessories to affordable wardrobe essentials and high-performance workout wear. All seasons, all styles, all welcome! Visit &lt;a href="https://www.hm.com/entrance.ahtml?orguri=%2F"&gt;hm.com&lt;/a&gt; for more information or follow @HM for daily inspiration.&lt;/span&gt;&lt;/p&gt;</t>
  </si>
  <si>
    <t>&lt;p&gt;&lt;span lang="CA-fr-ca"&gt;Pour consulter l'intégralité des conditions générales, visitez &lt;a href="https://www2.hm.com/fr_ca/customer-service/gift-card/terms---conditions.html"&gt;https://www2.hm.com/fr_ca/customer-service/gift-card/terms---conditions.html&lt;/a&gt;.&lt;/span&gt;&lt;/p&gt;
&lt;p&gt;&lt;span lang="CA-en-ca"&gt;For full terms and conditions, visit&lt;strong&gt; &lt;/strong&gt;&lt;a href="https://www2.hm.com/en_ca/customer-service/gift-card/terms---conditions.html"&gt;https://www2.hm.com/en_ca/customer-service/gift-card/terms---conditions.html&lt;/a&gt;.&lt;/span&gt;&lt;/p&gt;</t>
  </si>
  <si>
    <t>https://d30s7yzk2az89n.cloudfront.net/images/brands/b698257-300w-326ppi.png</t>
  </si>
  <si>
    <t>75</t>
  </si>
  <si>
    <t>&lt;p&gt;*&lt;a href="https://www.hotels.com/"&gt;Hotels.com&lt;/a&gt; is not a sponsor of the rewards or otherwise affiliated with this company. The logos and other identifying marks attached are trademarks of and owned by each represented company and/or its affiliates. Please visit each company's website for additional terms and conditions.&lt;/p&gt;</t>
  </si>
  <si>
    <t>&lt;p&gt;The &lt;a href="https://www.hotels.com/"&gt;Hotels.com &lt;/a&gt;Gift Card is redeemable towards bookings at hundreds of thousands of places to stay in 200 countries and territories, ranging from international chains and all-inclusive resorts to local favorites and bed &amp; breakfasts. Redeemable at on Hotels.com, the Hotels.com Gift Card can be used in conjunction with member-only-deals and promotions. Bookings with the Hotels.com Gift Card count toward free nights with Hotels.com® Rewards where customers can earn a free* night for every 10 nights stayed. For more information visit &lt;a href="http://www.hotels.com/giftcards"&gt;www.hotels.com/giftcards&lt;/a&gt;  or e-mail &lt;a href="mailto:giftcards@hotels.com"&gt;giftcards@hotels.com&lt;/a&gt;.&lt;/p&gt;
&lt;p&gt;*Subject to &lt;a href="https://www.hotels.com/"&gt;Hotels.com&lt;/a&gt; Rewards terms and conditions, as set out at &lt;a href="https://www.hotels.com/"&gt;www.Hotels.com&lt;/a&gt;.&lt;/p&gt;</t>
  </si>
  <si>
    <t>&lt;p&gt;The &lt;a href="https://www.hotels.com/"&gt;Hotels.com&lt;/a&gt; Gift Card is the largest and most flexible hotel gift card, redeemable towards bookings at hundreds of thousands of places to stay in 200 countries and territories worldwide ranging from international chains and all-inclusive resorts to local favorites and bed &amp; breakfasts. Redeemable at &lt;a href="http://www.hotels.com/gc"&gt;www.hotels.com/gc&lt;/a&gt;.&lt;/p&gt;</t>
  </si>
  <si>
    <t>&lt;p&gt;Usable up to balance only for new hotel bookings at &lt;a href="https://www.hotels.com/page/giftcard-redeem-us/?locale=en_US&amp;pos=HCOM_US"&gt;www.hotels.com/gc&lt;/a&gt;. Only one gift card can be redeemed per online booking, but multiple gift cards may be combined into one gift card with a maximum value of $2000 by visiting the balance transfer tab found at &lt;a href="https://www.hotels.com/page/temporary-balance-check/"&gt;www.hotels.com/gcbalance&lt;/a&gt;. Not redeemable at hotel locations or if you choose the Pay at Hotel option online. Not redeemable toward existing bookings. Not redeemable for Packages or bookings made through the Groups and Meetings tab. Not redeemable for cash unless required by law. Not reloadable. Safeguard the card. Not replaced if lost or stolen. Card is distributed by &lt;a href="https://www.hotels.com/"&gt;Hotels.com&lt;/a&gt;. However, &lt;a href="https://www.hotels.com/"&gt;Hotels.com&lt;/a&gt; is not an obligor to card owner. CARDCO CXXXIX, Inc. is the card issuer and sole obligor to card owner. CARDCO may delegate its issuer obligations to an assignee, without recourse. If delegated, the assignee, and not CARDCO, will be sole obligor to card owner. Purchase, use or acceptance of card constitutes acceptance of these terms. For balance or other inquires visit &lt;a href="https://www.hotels.com/page/temporary-balance-check/"&gt;www.hotels.com/gcbalance&lt;/a&gt; or call US Toll Free 1-888-999-4468.&lt;/p&gt;</t>
  </si>
  <si>
    <t>https://d30s7yzk2az89n.cloudfront.net/images/brands/b525025-300w-326ppi.png</t>
  </si>
  <si>
    <t>https://d30s7yzk2az89n.cloudfront.net/images/brands/b108891-300w-326ppi.png</t>
  </si>
  <si>
    <t>&lt;p&gt;&lt;span lang="CA-fr-ca"&gt;Ikea n'est pas un commanditaire des récompenses ni affilié de quelque manière que ce soit au programme de récompenses. Les logos et autres marques d'identification ci-joints sont des marques de commerce de chaque entreprise représentée et/ou de ses affiliés et leur appartiennent. Veuillez consulter le site Web de chaque entreprise afin de prendre connaissance des conditions générales supplémentaires.&lt;/span&gt;&lt;/p&gt;
&lt;p&gt; &lt;/p&gt;
&lt;p&gt;&lt;span lang="CA-en-ca"&gt;Ikea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</si>
  <si>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lang="CA-fr-ca"&gt;La carte-cadeau IKEA est une manière simple de montrer à vos amis et à votre famille que vous tenez à eux, que ce soit à l'occasion d'un anniversaire, d'une fête, de la Saint-Valentin ou sans raison particulière ! Aucun frais, aucune date d'expiration.&lt;/span&gt;&lt;/p&gt;
&lt;p&gt; &lt;/p&gt;
&lt;p&gt;&lt;span lang="CA-en-ca"&gt;The IKEA Gift Card is an easy way for you to show friends and family how much you care at birthdays, holidays, Valentine’s day or for no special reason at all! No fees, no expiration date.&lt;/span&gt;&lt;/p&gt;</t>
  </si>
  <si>
    <t>&lt;p&gt;&lt;span lang="CA-fr-ca"&gt;La carte-cadeau IKEA est valide dans les pays énumérés ci-dessous. Lorsqu'elle est utilisée dans un pays autre que le Canada, des frais de conversion de devises s'appliquent. Ces frais sont actuellement de 3 %, mais peuvent être sujets à changement.&lt;/span&gt;&lt;/p&gt;
&lt;p&gt;&lt;span lang="CA-fr-ca"&gt;Australie, Autriche, Belgique, Croatie, République tchèque, Danemark, Finlande, France, Allemagne, Hongrie, Irlande, Italie, Pays-Bas, Norvège, Pologne, Portugal, Slovaquie, Espagne*, Suède, Suisse, Royaume-Uni&lt;/span&gt;&lt;/p&gt;
&lt;p&gt;&lt;span lang="CA-fr-ca"&gt;*À l'exception des magasins suivants : Lanzarote, Tenerife, Mallorca et Gran Canarias.&lt;/span&gt;&lt;/p&gt;
&lt;p&gt;&lt;span lang="CA-fr-ca"&gt;Pour vérifier le solde d'une carte cadeau ou d'une carte de remboursement, utilisez le vérificateur de solde de carte cadeau IKEA ou contactez-nous. Il ne sera pas rendu de monnaie sur les achats effectués au moyen d'une ou de plusieurs cartes cadeaux ou de remboursement. Les cartes-cadeaux ne peuvent être retournées ou remboursées, excepté dans le cadre de vos droits légaux. Le solde ne peut être converti en argent. La ou les cartes-cadeaux IKEA peuvent être utilisées comme moyen de paiement complet ou partiel dans les magasins IKEA et en ligne. Aucune limite n'est fixée quant au nombre de fois où une carte peut être utilisée jusqu'à ce que son solde atteigne 0,00 $.&lt;/span&gt;&lt;/p&gt;
&lt;p&gt; &lt;/p&gt;
&lt;p&gt;&lt;span lang="CA-en-ca"&gt;The IKEA Gift Card is valid in the countries listed below. When used in countries other than Canada, a currency conversion fee will apply. This fee is currently 3% but is subject to change. &lt;/span&gt;&lt;/p&gt;
&lt;p&gt;&lt;span lang="CA-en-ca"&gt;Australia, Austria, Belgium, Croatia, Czech Republic, Denmark, Finland, France, Germany, Hungary, Ireland, Italy, Netherlands, Norway, Poland, Portugal, Slovakia, Spain*, Sweden, Switzerland, United Kingdom&lt;/span&gt;&lt;/p&gt;
&lt;p&gt;&lt;span lang="CA-en-ca"&gt;*Except the following stores: Lanzarote, Tenerife, Mallorca, and Gran Canarias.&lt;/span&gt;&lt;/p&gt;
&lt;p&gt;&lt;span lang="CA-en-ca"&gt;To check the balance of any gift or refund card(s), use the IKEA Gift Card Balance Checker or contact us. No cash change will be given on purchases made using a gift or refund card(s). Gift cards cannot be returned or refunded, except in accordance with your legal rights. The balance cannot be converted into cash. IKEA Gift Card(s) can be used as a complete or partial payment in IKEA stores and online. There are no limitations on how many times a card(s) can be used until the balance is $0.00.&lt;/span&gt;&lt;/p&gt;</t>
  </si>
  <si>
    <t>https://d30s7yzk2az89n.cloudfront.net/images/brands/b723673-300w-326ppi.png</t>
  </si>
  <si>
    <t>&lt;p&gt;&lt;span lang="CA-fr-ca"&gt;Indigo n'est pas un sponsor des récompenses ou autrement associés à cette entreprise. Les logos et autres marques d'identification jointes sont des marques déposées d'et détenue par chacun représenté la société et/ou de ses filiales. Visitez le site Web de chaque compagnie pour les termes et conditions supplémentaires.&lt;/span&gt;&lt;/p&gt;
&lt;p&gt;&lt;span lang="CA-en-ca"&gt;Indigo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</si>
  <si>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lang="CA-fr-ca"&gt;Indigo Books &amp;amp; Music Inc. est une entreprise canadienne et la plus grande librairie au pays. Elle comptedes succursales dans toutes les provinces sous les noms Indigo Books Music &amp;amp; more, Indigo Livres etmusique, Chapters, Indigospirit, Coles et Smithbooks. La division en ligne, &lt;a href="http://www.chapters.indigo.ca"&gt;www.chapters.indigo.ca&lt;/a&gt;, offreun vaste éventail de livres, de jouets, de CD et de DVD. À titre de grand magasin culturel, Indigo a toutpour ravir les passionnés de lecture à l'échelledu pays. Son éventail réunit plus d'un million de livres, desjouets, des produits ludo-éducatifs, de superbes objets de décoration ainsi que des articles-cadeaux quitouchent le cœur et captivent l'imagination. Les cartes-cadeaux peuvent être utilisées dans tous lesmagasins et sur le site en ligne.&lt;/span&gt;&lt;/p&gt;
&lt;p&gt;&lt;span lang="CA-en-ca"&gt;Indigo Books &amp;amp; Music Inc. is a Canadian company and the largest book retailer in Canada, operating bookstores in all provinces under the names Indigo Books Music &amp;amp; more, Chapters, Indigospirit, Colesand Smithbooks. Indigo also operates &lt;a href="http://www.chapters.indigo.ca"&gt;www.chapters.indigo.ca&lt;/a&gt;, an online retailer of books, gifts, music, and DVDs. With its cultural department store approach, Indigo has everything to fuel the passions and interests of book lovers across the nation: over a million titles, a great Kids’ offering with edutainment product, beautiful items for your home and gifts that touch the heart, mind and soul. For ultimate convenience, Gift cards can be used at all stores and online.&lt;/span&gt;&lt;/p&gt;</t>
  </si>
  <si>
    <t>&lt;p&gt;&lt;span lang="CA-fr-ca"&gt;La carte-cadeau Indigo est parfaite à offrir en cadeau... ou à conserver pour soi! Inspirez-vous dumeilleurdes livres, des articles de décoration, des jouets, des articles mode et de ces superbes trouvailles quevous ne trouvereznulle part ailleurs. Échangeable en ligne sur &lt;a href="http://indigo.ca"&gt;indigo.ca&lt;/a&gt; et dans tous les magasins Indigo, Chapters et Coles.&lt;/span&gt;&lt;/p&gt;
&lt;p&gt;&lt;span lang="CA-en-ca"&gt;Choose an Indigo gift card, and your lucky recipient-even if it's you-can use it towards the purchase ofbooks, CD’s, DVD’s, Electronics, Lifestyle products and lots more, at Indigo, Chapters, Indigospirit, Coles, and Smithbooks, or online at &lt;a href="http://indigo.ca"&gt;indigo.ca&lt;/a&gt;.&lt;/span&gt;&lt;/p&gt;</t>
  </si>
  <si>
    <t>&lt;p&gt;&lt;span lang="CA-fr-ca"&gt;Utilisez cette carte-cadeau pour régler vos achats. Le montant de chaque achat sera déduit de votre cartejusqu’à ce que le solde soit à zéro. Si vous retournez des articles achetés avec cette carte-cadeau, lavaleur du remboursement sera portée au solde de la carte. Cette carte est rechargeable. Elle n’a aucunevaleur avant d’être achetée et activée. Visitez le site &lt;a href="http://indigo.ca"&gt;indigo.ca&lt;/a&gt; ou consultez votre reçu de caisse pourconnaître le solde de votre carte-cadeau. En utilisant la carte-cadeau, vous acceptez les modalités qui s’yrapportent. La carte peut servir à régler vos achats dans tout magasin Chapters, Indigo, Indigospirit,Coles, ou Smithbooks (chacun un «magasin»), et en ligne à &lt;a href="http://indigo.ca"&gt;indigo.ca&lt;/a&gt;. Elle n’est ni remboursable, nimonnayable (sauf aux cas prévus parla loi), ni négociable et ne peut être revendue. Elle ne peut êtreremplacée en cas de perte ou de vol. Indigo se réserve le droit d’annuler la carte en tout temps si elle aété obtenue illégalement, y compris par fraude. Protègez cette carte-cadeau commede l’argent comptant. &lt;/span&gt;&lt;/p&gt;
&lt;p&gt;&lt;span lang="CA-en-ca"&gt;Present this gift card as payment towards your purchases. Purchases will be deducted from the card amount until the value reaches zero. Refunds on items purchased with this card will be re-applied to the gift card. This card is reloadable. This card has no value until purchased and activated. Visit &lt;a href="http://indigo.ca"&gt;indigo.ca&lt;/a&gt; or refer to your last Store receipt to check your remaining balance. Your use of this card constitutes acceptance of these terms and conditions. This gift card is redeemable for merchandise at Chapters, Indigo, Indigospirit, Coles, and Smithbooks (each a “Store”) and online at &lt;a href="http://indigo.ca"&gt;Indigo.ca&lt;/a&gt;. It cannot be refunded, is not redeemable for cash except as required by law, is not for re-sale, is not a negotiable instrument and cannot be replaced if lost or stolen. Indigo reserves the right to cancel this card at any time if obtained illegally including through fraud. Protect this gift card like cash.&lt;/span&gt;&lt;/p&gt;
&lt;p&gt; &lt;/p&gt;</t>
  </si>
  <si>
    <t>https://d30s7yzk2az89n.cloudfront.net/images/brands/b689615-300w-326ppi.png</t>
  </si>
  <si>
    <t>&lt;p&gt;&lt;span lang="MX-es-mx"&gt;*Innovasport no patrocina las recompensas ni está afiliado al programa de recompensas. Los logotipos y otras marcas de identificación adjuntas son marcas comerciales y son propiedad de cada empresa representada y / o sus filiales. Visite el sitio web de cada empresa para conocer los términos y condiciones adicionales.&lt;/span&gt;&lt;/p&gt;
&lt;p&gt;&lt;span lang="MX-en-us"&gt;*Innovasport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</si>
  <si>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lang="MX-es-mx"&gt;Innovasport es una empresa regiomontana reconocida como uno de los líderes nacionales en tiendas deportivas en México.&lt;/span&gt;&lt;/p&gt;
&lt;p&gt;&lt;span lang="MX-en-us"&gt;Innovasport is a Monterrey company recognized as one of the national leaders in sports stores in Mexico.&lt;/span&gt;&lt;/p&gt;</t>
  </si>
  <si>
    <t>&lt;p&gt;&lt;span lang="MX-es-mx"&gt;Para más información visite: &lt;a href="https://www.innovasport.com/terminos-y-condiciones"&gt;https://www.innovasport.com/terminos-y-condiciones&lt;/a&gt;&lt;/span&gt;&lt;/p&gt;
&lt;p&gt;&lt;span lang="MX-en-us"&gt;For more information visit: &lt;a href="https://www.innovasport.com/terminos-y-condiciones"&gt;https://www.innovasport.com/terminos-y-condiciones&lt;/a&gt;&lt;/span&gt;&lt;/p&gt;</t>
  </si>
  <si>
    <t>https://d30s7yzk2az89n.cloudfront.net/images/brands/b980224-300w-326ppi.png</t>
  </si>
  <si>
    <t>Jack Astor’s Bar and Grill® eGift Card</t>
  </si>
  <si>
    <t>Jack Astors Bar and Grill®</t>
  </si>
  <si>
    <t>&lt;p&gt;&lt;span lang="CA-en-ca"&gt;*Jack Astor's Bar and Grill®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</si>
  <si>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lang="CA-fr-ca"&gt;Salut – nous sommes Jack Astor’s. Notre mission?&lt;/span&gt;&lt;/p&gt;
&lt;p&gt;&lt;span lang="CA-fr-ca"&gt;Des personnes super qui permettent à d’autres personnes super de s’éclater complètement tout en savourant un délicieux repas. Spécialistes des plats et des boissons, nous ressemblons à une « coupe Longueuil », mais à l’envers (décontractés à l’avant et sérieux à l’arrière). Blague à part, nous sommes vraiment fiers de notre menu et nous préparons plus de 200 recettes sur place, chaque jour. Incroyable, non? Essayez notre guacamole frais, notre contre-filet canadien AAA vieilli ou nos fameux doigts de poulet de Jack, faits de lanières de poitrine de poulet assaisonnées et jamais congelées. Nous servons également une gamme impressionnante de bières artisanales et des cocktails. Alors, détendez-vous, desserrez votre ceinture et venez vous amuser!&lt;/span&gt;&lt;/p&gt;
&lt;p&gt;&lt;span lang="CA-fr-ca"&gt;&lt;br /&gt;Pour trouver l’emplacement le plus près, visitez-nous au &lt;a href="http://www.jackastors.com"&gt;www.jackastors.com&lt;/a&gt;.&lt;/span&gt;&lt;/p&gt;
&lt;p&gt;&lt;span lang="CA-en-ca"&gt;Hey – we’re Jack Astor’s. Our mission?&lt;/span&gt;&lt;/p&gt;
&lt;p&gt;&lt;span lang="CA-en-ca"&gt;Great people helping other great people totally have a blast while enjoying amazing food. We specialize in delicious food and drink and are a lot like a reverse mullet- we’re a party in the front and all business in the back. In all seriousness though, we take real pride in our food and make over 200 recipes in house - Every. Single. Day. &lt;em&gt;Mic drop&lt;/em&gt;. Try our fresh guacamole, centre cut aged Canadian AAA striploins or our famous Jack’s Chicken Fingers, made with fresh never frozen seasoned chicken tenders, hand breaded to order.  We also sling an impressive selection of craft brews and cocktails. So let your hair down, loosen your belt and come hangout!&lt;/span&gt;&lt;/p&gt;
&lt;p&gt;&lt;span lang="CA-en-ca"&gt;&lt;br /&gt;To find the nearest location, please visit us at &lt;a href="http://www.jackastors.com"&gt;www.jackastors.com&lt;/a&gt;.&lt;/span&gt;&lt;/p&gt;</t>
  </si>
  <si>
    <t>https://d30s7yzk2az89n.cloudfront.net/images/brands/b918278-300w-326ppi.png</t>
  </si>
  <si>
    <t>&lt;p&gt;*L.L.Bean is not a sponsor of the rewards or promotion or otherwise affiliated with this company. The logos and other identifying marks attached are trademarks of and owned by each represented company and/or its affiliates. Please visit each company's website for additional terms and conditions.&lt;/p&gt;</t>
  </si>
  <si>
    <t>&lt;p&gt;L.L.Bean - The Outside Is Inside Everything We Make. L.L. Bean is a trusted source for quality apparel, outdoor equipment and furnishings for your home. L.L.Bean offers thousands of high-quality products at reasonable prices with Free Shipping with $50 purchase. All made to last and backed by our legendary customer service. Discover the comfort and classic styles of our Men's clothing, Women's clothing and Kids' clothing along with L.L.Bean Boots, shoes and slippers. Explore the outdoors with our lab- and field-tested outdoor gear for hunting, camping and fly fishing, including everything from tents, backpacks and sleeping bags to kayaks and canoes. Shop at &lt;a href="http://www.llbean.com"&gt;llbean.com&lt;/a&gt;, stores, catalogs and mobile.&lt;/p&gt;</t>
  </si>
  <si>
    <t>&lt;p&gt;This card will be honored for merchandise only purchased at &lt;a href="http://www.llbean.com"&gt;llbean.com&lt;/a&gt;, L.L.Bean phone orders or at L.L.Bean Retail and Outlet stores. This card has no expiration date or fees. It cannot be redeemed for cash (except where required by law). The card nor the value can be replaced if lost damaged or stolen. Use of this card indicates acceptance of the above terms and conditions. Resale of this card is prohibited without consent. To purchase from L.L.Bean, visit &lt;a href="http://www.llbean.com"&gt;llbean.com&lt;/a&gt;, call 800-221-4221 or visit an L.L.Bean store. For balance inquiries call 800-426-9112 or visit &lt;a href="http://www.llbean.com"&gt;llbean.com&lt;/a&gt;.&lt;/p&gt;</t>
  </si>
  <si>
    <t>https://d30s7yzk2az89n.cloudfront.net/images/brands/b707298-300w-326ppi.png</t>
  </si>
  <si>
    <t>Landry’s eGift Card</t>
  </si>
  <si>
    <t xml:space="preserve">&lt;p&gt;*Landry’s is not a sponsor of the rewards or otherwise affiliated with this company. The logos and other identifying marks attached are trademarks of and owned by each represented company and/or its affiliates. Please visit each company's website for additional terms and conditions.&lt;/p&gt;_x000D_
</t>
  </si>
  <si>
    <t xml:space="preserve">&lt;p&gt;Landry’s Restaurants, Inc., owner and operator of Landry’s Seafood House, Willie G’s Seafood and Steak House, The Crab House and more, has continued to rise above the tide with its winning recipe for success—good, fresh seafood, excellent service and great locations.&lt;/p&gt;_x000D_
</t>
  </si>
  <si>
    <t xml:space="preserve">&lt;p&gt;Redeemable at more than 500 locations coast to coast, the Landry’s eGift Card offers the experience of legendary dining, unmatched hospitality &amp; exciting entertainment.&lt;/p&gt;_x000D_
</t>
  </si>
  <si>
    <t xml:space="preserve">&lt;p&gt;Your eGift Card ("Card") may be applied toward the cost of food, beverage, and retail merchandise at any Landry's Restaurants, Inc. location. Each time you use this card Landry’s will deduct the amount used until the full Card value has been depleted. Your Card is not redeemable for cash, except where prohibited by law. Visit &lt;a href="http://www.landrysrestaurants.com/"&gt;http://www.landrysrestaurants.com/&lt;/a&gt; to find the nearest location.&lt;/p&gt;_x000D_
</t>
  </si>
  <si>
    <t>https://d30s7yzk2az89n.cloudfront.net/images/brands/b169839-300w-326ppi.png</t>
  </si>
  <si>
    <t xml:space="preserve">&lt;p&gt;*Lands' End is not a sponsor of the rewards or otherwise affiliated with this company. The logos and other identifying marks attached are trademarks of and owned by each represented company and/or its affiliates. Please visit each company's website for additional terms and conditions.&lt;/p&gt;_x000D_
</t>
  </si>
  <si>
    <t xml:space="preserve">&lt;p&gt;Nautical roots. An American spirit. And a company-wide devotion to high quality‚ honest value and timeless style with a twist. That’s authentic Lands’ End. And that’s just what you’ll get‚ no matter your latitude or longitude. No matter which member of our brand family you shop.&lt;/p&gt;_x000D_
</t>
  </si>
  <si>
    <t xml:space="preserve">&lt;p&gt;Shop Lands' End for quality clothing for the whole family. Women's Apparel, Men's Apparel &amp; Kids' Clothing for all seasons.&lt;/p&gt;_x000D_
</t>
  </si>
  <si>
    <t>&lt;p&gt;This card is issued by LEGC, LLC and is redeemable at &lt;a href="http://landsend.com/"&gt;landsend.com&lt;/a&gt; and Lands' End catalog. Not valid for purchase of any third party cards. Not redeemable for cash, except where required by law. Not redeemable for payment on accounts with open terms. Lost, stolen or damaged gift cards may only be cancelled and replaced with proof of purchase. Protect this card like cash. Use of this card constitutes acceptance of these terms. ©2022 LEGC, LLC.&lt;/p&gt;</t>
  </si>
  <si>
    <t>https://d30s7yzk2az89n.cloudfront.net/images/brands/b112289-300w-326ppi.png</t>
  </si>
  <si>
    <t xml:space="preserve">&lt;p&gt;*LOWE&amp;#39;S&amp;reg; and the GABLE MANSARD DESIGN are registered trademarks and service marks of LF, LLC. Lowe&amp;rsquo;s&amp;reg; is not affiliated with this reward program.&lt;/p&gt;_x000D_
</t>
  </si>
  <si>
    <t xml:space="preserve">&lt;p&gt;Find quality service, superior products and helpful advice for all your home improvement needs at Lowe&amp;#39;s. Shop for appliances, paint, patio furniture, tools, flooring&amp;nbsp; hardware and more.&amp;nbsp;With 40,000 products in stock, 250,000 items available online at &lt;a href="http://Lowes.com"&gt;Lowes.com&lt;/a&gt; and more than 500,000 more products available by Special Order, Lowe&amp;rsquo;s exists to help you improve and maintain your biggest asset &amp;ndash; your home.&amp;nbsp; Lowe&amp;rsquo;s &amp;ndash; never stop improving.&lt;/p&gt;_x000D_
</t>
  </si>
  <si>
    <t xml:space="preserve">&lt;p&gt;Lowe&amp;rsquo;s offers everything from power tools and appliances to lighting and home d&amp;eacute;cor. The Lowe&amp;rsquo;s eGift Card can help start any home project large or small.&lt;/p&gt;_x000D_
</t>
  </si>
  <si>
    <t xml:space="preserve">&lt;p&gt;This is not a credit/debit card and has no implied warranties. This Gift Card is not redeemable for cash unless required by law and cannot be used to make payments on any charge account. Lowe&amp;rsquo;s&amp;reg; reserves the right to deactivate or reject any Gift Card issued or procured, directly or indirectly, in connection with fraudulent actions, unless prohibited by law. Lost or stolen Gift Cards can only be replaced upon presentation of original sales receipt for any remaining balance. It will be void if altered or defaced. To check your Lowe&amp;rsquo;s&amp;reg; Gift Card balance, visit&amp;nbsp;&lt;a href="http://www.lowes.com/cd_Gift+Cards_1377700830319_"&gt;Lowes.com/GiftCards&lt;/a&gt;, call 1-800-560-7172 or see the Customer Service Desk in any Lowe&amp;rsquo;s&amp;reg; store. &amp;copy;2019 Lowe&amp;rsquo;s, LOWE&amp;rsquo;S and the Gable Mansard Design are registered trademarks of LF, LLC.&lt;/p&gt;_x000D_
</t>
  </si>
  <si>
    <t>https://d30s7yzk2az89n.cloudfront.net/images/brands/b433461-300w-326ppi.png</t>
  </si>
  <si>
    <t>&lt;p&gt;&lt;span lang="CA-fr-ca"&gt;*Lush Canada n'est pas un sponsor des récompenses ou autrement affilié au programme de récompenses. Les logos et autres marques d'identification ci-jointes sont des marques déposées de chaque société représentée et/ou de ses affiliés et leur appartiennent. Veuillez consulter le site Web de chaque entreprise pour connaître les conditions supplémentaires.&lt;/span&gt;&lt;/p&gt;
&lt;p&gt;&lt;span lang="CA-en-ca"&gt;*Lush Canada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
&lt;p&gt; &lt;/p&gt;</t>
  </si>
  <si>
    <t>&lt;p&gt;&lt;span lang="CA-fr-ca"&gt;Vous savez qu'ils adorent Lush mais pas quels produits? Alors laissez une carte-cadeau Lush vous faciliter la tâche ! Celles-ci peuvent être utilisées en ligne ou dans votre boutique Lush la plus proche&lt;/span&gt;&lt;/p&gt;
&lt;p&gt;&lt;span lang="CA-en-ca"&gt;Know they love Lush but aren't sure about their favorites? Then let a Lush gift card make it easy! They can be redeemed online or in your local Lush shop.&lt;/span&gt;&lt;/p&gt;
&lt;p&gt; &lt;/p&gt;</t>
  </si>
  <si>
    <t>&lt;p&gt;&lt;span lang="CA-fr-ca"&gt;Veuillez visiter &lt;a href="https://www.lush.ca/customer-care/faqs.html"&gt;www.lush.ca/customer-care&lt;/a&gt; pour connaître les conditions générales complètes.&lt;/span&gt;&lt;/p&gt;
&lt;p&gt;&lt;span lang="CA-en-ca"&gt;Please visit &lt;a href="https://www.lush.ca/customer-care/faqs.html"&gt;www.lush.ca/customer-care&lt;/a&gt; for full Terms and Conditions.&lt;/span&gt;&lt;/p&gt;
&lt;p&gt; &lt;/p&gt;</t>
  </si>
  <si>
    <t>https://d30s7yzk2az89n.cloudfront.net/images/brands/b987945-300w-326ppi.png</t>
  </si>
  <si>
    <t xml:space="preserve">&lt;p&gt;Macy&amp;rsquo;s is not a sponsor of the rewards or promotion or otherwise affiliated with this company. The logos and other identifying marks attached are trademarks of and owned by each represented company and/or its affiliates.&amp;nbsp;Please visit each company&amp;#39;s website for additional terms and conditions.&lt;/p&gt;_x000D_
</t>
  </si>
  <si>
    <t xml:space="preserve">&lt;p&gt;A Macy&amp;rsquo;s E-Gift Card is appreciated by one and all. With a store full of wonderful items for home, weekend or work, it&amp;rsquo;s the opportunity to get exactly what you want.&amp;nbsp; Recipients can choose from Macy&amp;rsquo;s incredible selection of fashions, furnishings and so much more. And Macy&amp;rsquo;s e-Gift cards never expire.&lt;br /&gt;_x000D_
&lt;br /&gt;_x000D_
Macy&amp;rsquo;s cards are redeemable at over 600 stores nationwide or on-line at &lt;a href="http://macys.com"&gt;macys.com&lt;/a&gt;.&lt;/p&gt;_x000D_
</t>
  </si>
  <si>
    <t xml:space="preserve">&lt;p&gt;A Macy&amp;rsquo;s E-Gift Card is redeemable at over 600 stores nationwide or on-line at macys.com for an incredible selection of fashions, furnishings and so much more. And Macy&amp;rsquo;s e-Gift cards never expire.&lt;/p&gt;_x000D_
</t>
  </si>
  <si>
    <t xml:space="preserve">&lt;p&gt;Your Macy&amp;#39;s E-Gift Card number may be used to purchase any merchandise on-line at &lt;a href="http://macys.com"&gt;macys.com&lt;/a&gt; or in-store by following the instructions in the E-Gift Card email. You may not add value back onto the E-Gift Card, nor redeem it for cash or apply it as payment or credit to your credit card account. When you make a purchase with your E-Gift Card number, the value of your purchase plus any shipping/handling fees and sales tax, if applicable, will be automatically deducted from your &amp;quot;open to buy.&amp;rdquo; You may check any remaining value via the online Balance Inquiry function, or in-store by scanning the barcode at a price checker terminal or by calling 1-800-511-2752. Please safeguard your Macy&amp;#39;s E-Gift Card number. The bearer is responsible for its loss or theft. If your E-Gift Card is lost or stolen, and you have proof of purchase, we will issue you a replacement for the balance shown on our records. Your macys.com E-Gift Card number is required for all inquiries. Your Macy&amp;rsquo;s E-Gift Card never expires.&lt;/p&gt;_x000D_
_x000D_
&lt;p&gt;&lt;strong&gt;Please Note:&lt;/strong&gt; Restrictions apply on digital rewards for online furniture orders. Digital rewards should be used on furniture orders made in store or over the phone with an associate.&lt;/p&gt;_x000D_
</t>
  </si>
  <si>
    <t>https://d30s7yzk2az89n.cloudfront.net/images/brands/b331538-300w-326ppi.png</t>
  </si>
  <si>
    <t>&lt;p&gt;&lt;span lang="MX-es-mx"&gt;*Minecoins no patrocina las recompensas ni está afiliado al programa de recompensas. Los logotipos y otras marcas de identificación adjuntas son marcas comerciales y son propiedad de cada empresa representada y / o sus filiales. Visite el sitio web de cada empresa para conocer los términos y condiciones adicionales.&lt;/span&gt;&lt;/p&gt;
&lt;p&gt;&lt;span lang="MX-en-us"&gt;*Minecoins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</si>
  <si>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lang="MX-es-mx"&gt;El juego consiste en ubicar bloques y salir a la aventura. La acción se sitúa en amplios terrenos de mundos que se generan infinitamente: montañas heladas, ciénagas pantanosas, vastos pastizales y muchos mas... ¡llenos de secretos, maravillas y peligros!&lt;/span&gt;&lt;/p&gt;
&lt;p&gt;&lt;span lang="MX-en-us"&gt;The game is to locate blocks and go on an adventure. The action takes place in vast terrains of worlds that are generated infinitely: frozen mountains, swampy swamps, vast grasslands and many more ... full of secrets, wonders and dangers!&lt;/span&gt;&lt;/p&gt;</t>
  </si>
  <si>
    <t>&lt;p&gt;&lt;span lang="MX-es-mx"&gt;Los minecoins se utilizan en el mercado virtual de Minecraft para paquetes de apariencias, paquetes de texturas, mundos y paquetes de combinaciones.&lt;/span&gt;&lt;/p&gt;
&lt;p&gt;&lt;span lang="MX-en-us"&gt;Minecoins are used in the Minecraft virtual marketplace  for skin  packs, texture packs, worlds, and combination packs.&lt;/span&gt;&lt;/p&gt;
&lt;p&gt; &lt;/p&gt;</t>
  </si>
  <si>
    <t>&lt;p&gt;&lt;span lang="MX-es-mx"&gt;Para más información visite: &lt;a href="https://account.mojang.com/terms?ref=ft"&gt;https://account.mojang.com/terms?ref=ft&lt;/a&gt;&lt;/span&gt;&lt;/p&gt;
&lt;p&gt;&lt;span lang="MX-en-us"&gt;For more information visit: &lt;a href="https://account.mojang.com/terms?ref=ft"&gt;https://account.mojang.com/terms?ref=ft&lt;/a&gt;&lt;/span&gt;&lt;/p&gt;</t>
  </si>
  <si>
    <t>https://d30s7yzk2az89n.cloudfront.net/images/brands/b435219-300w-326ppi.png</t>
  </si>
  <si>
    <t>349</t>
  </si>
  <si>
    <t xml:space="preserve">&lt;p&gt;Morton's The Steakhouse is not a sponsor of the rewards or promotion or otherwise affiliated with this company. The logos and other identifying marks attached are trademarks of and owned by each represented company and/or its affiliates. Please visit each company's website for additional terms and conditions.&lt;/p&gt;_x000D_
</t>
  </si>
  <si>
    <t xml:space="preserve">&lt;p&gt;What began in Chicago in 1978 is now one of the most award-winning steakhouses around. For over 30 years, Morton's Steakhouse has been on a mission to provide "The Best Steak… Anywhere." Focusing on quality, consistency and genuine hospitality, Morton's seeks to provide not only memorable cuisine, but a memorable experience as well. With fresh, succulent seafood and their famed USDA prime-aged steak, it's no surprise that Morton's has thrilled diners all over the world.&lt;br /&gt;_x000D_
&lt;a href="http://www.mortons.com"&gt;www.mortons.com&lt;/a&gt;&lt;/p&gt;_x000D_
</t>
  </si>
  <si>
    <t xml:space="preserve">&lt;p&gt;With a mission to provide “The Best Steak… Anywhere,” Morton’s is more than prepared to exceed expectations by offering quality fare and genuine hospitality to every guest, anywhere, any time.&lt;/p&gt;_x000D_
</t>
  </si>
  <si>
    <t>https://d30s7yzk2az89n.cloudfront.net/images/brands/b816223-300w-326ppi.png</t>
  </si>
  <si>
    <t>Netflix México Tarjeta de Regalo $300</t>
  </si>
  <si>
    <t>&lt;p&gt;&lt;span lang="MX-es-mx"&gt;Netflix Mexico no patrocina las recompensas ni está afiliado al programa de recompensas. Los logotipos y otras marcas de identificación adjuntas son marcas comerciales y son propiedad de cada empresa representada y / o sus filiales. Visite el sitio web de cada empresa para obtener términos y condiciones adicionales.&lt;/span&gt;&lt;/p&gt;
&lt;p&gt;&lt;span lang="MX-en-us"&gt;Netflix Mexico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</si>
  <si>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lang="MX-es-mx"&gt;Netflix es un proveedor global de transmisión de películas y series de televisión, actualmente con más de 90 millones de suscriptores.&lt;/span&gt;&lt;/p&gt;
&lt;p&gt;&lt;span lang="MX-es-mx"&gt;Con la tarjeta prepaga virtual de Netflix tienes una gran cantidad de películas y series para ver en cualquier momento a través de tu computadora, dispositivo móvil o tableta.&lt;/span&gt;&lt;/p&gt;
&lt;p&gt;&lt;span lang="MX-en-us"&gt;Netflix is ​​a global streaming video and television provider, currently with over 90 million subscribers. &lt;/span&gt;&lt;/p&gt;
&lt;p&gt;&lt;span lang="MX-en-us"&gt;With the Netflix Virtual Prepaid Card you have an infinity of movies and images to watch anytime through your computer, mobile or tablet.&lt;/span&gt;&lt;/p&gt;</t>
  </si>
  <si>
    <t>&lt;p&gt;&lt;span lang="MX-es-mx"&gt;Valida únicamente para el servicio de Netflix en Mexico. El valor total se acreditará a tu cuenta de Netflix al momento del canje. No reembolsable o intercambiable por dinero en efectivo, excepto cuando la ley así lo exija. No tiene vencimiento. No válida para reventa. Netflix no es responsable por tarjetas perdidas o robadas ni por el uso no autorizado. Todos los términos y condiciones se aplican y están disponibles en &lt;a href="http://www.netflix.com.mx/terminostarjeta"&gt;www.netflix.com.mx/terminostarjeta&lt;/a&gt;. Tarjetas expedidas por Netflix International B.V.&lt;/span&gt;&lt;/p&gt;
&lt;p&gt;&lt;span lang="MX-en-us"&gt;Valid only for Netflix service in Mexico. The total value will be credited to your Netflix account at the time of redemption. Non-refundable or exchangeable for cash, except when required by law. It does not expire. Not valid for resale. Netflix is ​​not responsible for lost or stolen cards or for unauthorized use. All terms and conditions apply and are available at &lt;a href="http://www.netflix.com.mx/terminostarjeta"&gt;www.netflix.com.mx/terminostarjeta&lt;/a&gt;. Cards issued by Netflix International B.V.&lt;/span&gt;&lt;/p&gt;</t>
  </si>
  <si>
    <t>https://d30s7yzk2az89n.cloudfront.net/images/brands/b128907-300w-326ppi.png</t>
  </si>
  <si>
    <t>NFL® Shop</t>
  </si>
  <si>
    <t xml:space="preserve">&lt;p&gt;NFL&amp;reg; Shop is not a sponsor of the rewards or promotion&amp;nbsp;or otherwise affiliated with this company.&amp;nbsp;The logos and other identifying marks attached are trademarks of and owned by each represented company and/or its affiliates.&amp;nbsp; Please visit each company&amp;#39;s website for additional terms and conditions.&lt;/p&gt;_x000D_
</t>
  </si>
  <si>
    <t xml:space="preserve">&lt;p&gt;An ideal gift for the die-hard fan in your life, NFL&amp;reg; Shop Gift Card can be redeemed at &lt;a href="http://NFLshop.com"&gt;NFLshop.com&lt;/a&gt;, the online superstore for NFL&amp;reg; merchandise.&lt;/p&gt;_x000D_
</t>
  </si>
  <si>
    <t xml:space="preserve">&lt;p&gt;Gift Cards are redeemable only at &lt;a href="http://NFLShop.com"&gt;NFLShop.com&lt;/a&gt;. We reserve the right to refuse, cancel or hold for review Gift Cards and orders for suspected fraud or for Gift Cards mistakenly issued in an incorrect denomination.&amp;nbsp;&lt;br /&gt;_x000D_
&lt;br /&gt;_x000D_
Important Information:&lt;/p&gt;_x000D_
_x000D_
&lt;ul&gt;_x000D_
	&lt;li&gt;If the value of your Gift Card is less than your order total, you are responsible for the remaining balance.&lt;/li&gt;_x000D_
	&lt;li&gt;Any unused portion of your Gift Card after you complete your order will be applied to your account balance.&lt;/li&gt;_x000D_
	&lt;li&gt;No sales tax is charged on the purchase of Gift Cards&lt;/li&gt;_x000D_
	&lt;li&gt;Applicable sales tax is charged on redemption of Gift Cards.&lt;/li&gt;_x000D_
	&lt;li&gt;Gift Cards cannot be redeemed for cash.&lt;/li&gt;_x000D_
&lt;/ul&gt;_x000D_
</t>
  </si>
  <si>
    <t>https://d30s7yzk2az89n.cloudfront.net/images/brands/b804517-300w-326ppi.png</t>
  </si>
  <si>
    <t>NFL® Shop Gift Card $100.00</t>
  </si>
  <si>
    <t>NFL® Shop Gift Card $25.00</t>
  </si>
  <si>
    <t>NFL® Shop Gift Card $50.00</t>
  </si>
  <si>
    <t xml:space="preserve">&lt;p&gt;The Swoosh design is a registered trademark of NIKE. All rights reserved. NIKE is not a participant in or sponsor of this promotion.&lt;/p&gt;_x000D_
</t>
  </si>
  <si>
    <t xml:space="preserve">&lt;p&gt;Nike Gift Cards unlock a world of footwear, apparel, and equipment. Gift Cards are redeemable at &lt;a href="https://www.nike.com/"&gt;Nike.com&lt;/a&gt;, &lt;a href="https://www.converse.com/"&gt;Converse.com&lt;/a&gt; and at Nike and Converse-owned retail locations in the United States and Puerto Rico, or by phone at 1-800-806-6453.&lt;/p&gt;_x000D_
</t>
  </si>
  <si>
    <t xml:space="preserve">&lt;p&gt;This Gift Card is redeemable for eligible goods and services online at &lt;a href="https://www.nike.com/"&gt;Nike.com&lt;/a&gt;, &lt;a href="https://www.converse.com/"&gt;Converse.com&lt;/a&gt;, select Nike mobile applications, and at any Nike-owned and Converse-owned retail stores in the United States and Puerto Rico. Gift Cards may not be returned or redeemed for cash, except as required by law. Gift Cards will not be replaced if lost or stolen. No refunds or exchanges on Gift Cards. For complete terms and conditions, or balance inquiries, please visit &lt;a href="https://www.nike.com/gift-cards"&gt;Nike.com/GiftCards&lt;/a&gt; or call 1-800-806-6453. The purchase, acceptance, or use of this Gift Card constitutes acceptance of these terms and conditions.&lt;/p&gt;_x000D_
</t>
  </si>
  <si>
    <t>https://d30s7yzk2az89n.cloudfront.net/images/brands/b752192-300w-326ppi.png</t>
  </si>
  <si>
    <t>35</t>
  </si>
  <si>
    <t>&lt;p&gt;&lt;span lang="CA-fr-ca"&gt;*Nintendo n'est pas un sponsor des récompenses ou n'est pas affilié à cette société. Les logos et autres marques d'identification attachés sont des marques de commerce de et appartiennent à chaque société représentée et / ou ses filiales. Veuillez visiter le site Web de chaque entreprise pour connaître les conditions générales supplémentaires.&lt;/span&gt;&lt;/p&gt;
&lt;p&gt;&lt;span lang="CA-en-ca"&gt;*Nintendo is not a sponsor of the rewards or otherwise affiliated with this company. The logos and other identifying marks attached are trademarks of and owned by each represented company and/or its affiliates. Please visit each company's website for additional terms and conditions.&lt;/span&gt;&lt;/p&gt;
&lt;p&gt; &lt;/p&gt;</t>
  </si>
  <si>
    <t>&lt;p&gt;&lt;span lang="CA-fr-ca"&gt;Obtenez les jeux que vous voulez, quand vous le voulez avec une Nintendo eShop Card! Choisissez parmi plus de 1 000 jeux à télécharger directement sur votre système. Offrez à un joueur un Nintendo eGift pour accéder à plus de 1000 jeux qui peuvent être téléchargés via le Nintendo eShop directement sur Wii U, Switch et la famille de consoles Nintendo 3DS.&lt;/span&gt;&lt;/p&gt;
&lt;p&gt;&lt;span lang="CA-en-ca"&gt;Get the games you want, when you want them with a Nintendo eShop Card! Choose from over 1,000 games to download directly to your system. Give a gamer a Nintendo eGift for access to more than 1,000 games that can be downloaded through Nintendo eShop directly to Wii U, Switch and the Nintendo 3DS family of systems.&lt;/span&gt;&lt;/p&gt;
&lt;p&gt; &lt;/p&gt;</t>
  </si>
  <si>
    <t>&lt;p&gt;&lt;span lang="CA-fr-ca"&gt;Utilisez le solde UNIQUEMENT via le Nintendo eShop et d'autres services d'achat Nintendo sur la famille de consoles Nintendo 3DS, la console Switch ou Wii U pour télécharger du contenu tel que des jeux et d'autres fonctionnalités, ou pour acheter des articles (sous réserve de disponibilité). Tout le contenu vous est concédé sous licence, n'est pas vendu et n'est pas transférable. Le contenu et les articles ne sont pas remboursables. Valable pour une utilisation au Canada seulement. L'utilisation de cette carte numérique nécessite une console Nintendo 3DS, Switch ou Wii U, un accès Internet haut débit, l'acceptation d'un contrat d'utilisation et peut nécessiter un identifiant Nintendo Network. Veuillez consulter le contrat d'utilisation sur &lt;a href="https://www.nintendo.com/consumer/assets/region_select.jsp"&gt;support.nintendo.com&lt;/a&gt; avant d'acheter. Lorsque vous entrez le code d’activation de la carte numérique sur votre console Nintendo 3DS, Switch ou Wii U, la totalité du solde sera associée à votre compte Nintendo eShop et ne sera pas transférable. Il n'y aura pas de solde restant sur la carte numérique et la carte numérique n'est pas rechargeable. Le solde de la carte numérique ne peut être utilisé que sur un seul compte Nintendo eShop. Il existe un solde de compte inutilisé maximum qui peut être stocké sur un seul compte Nintendo eShop, et la carte numérique peut, par conséquent, être temporairement non échangeable. Sauf disposition contraire de la loi, les soldes de la carte numérique n'expirent pas et aucuns frais ne sont associés à la carte. Sauf si la loi l'exige, les soldes de la carte numérique ne peuvent pas être échangés contre de l'argent ou contre une valeur stockée par un tiers, et ne sont pas remboursables. Votre carte numérique ne sera pas remplacée par Nintendo ou votre revendeur si le code d'activation ou le code PIN associé est perdu, détruit, volé ou utilisé sans autorisation. Veuillez visiter &lt;a href="https://www.nintendo.com/consumer/assets/region_select.jsp"&gt;support.nintendo.com&lt;/a&gt; pour plus d'informations.&lt;/span&gt;&lt;/p&gt;
&lt;p&gt;&lt;span lang="CA-en-ca"&gt;Redeem balance ONLY through the Nintendo eShop and other Nintendo shopping services on the Nintendo 3DS family of systems, Switch or Wii U system to download content such as games and other features, or to purchase items (subject to availability). All content is licensed to you, not sold, and is non-transferable. Content and items are non-refundable. Valid for use in Canada only. Use of this Digital Card requires a Nintendo 3DS, Switch or Wii U system, broadband Internet access, acceptance of a User Agreement, and may require a Nintendo Network ID. Please review the User Agreement at &lt;a href="https://www.nintendo.com/consumer/assets/region_select.jsp" target="_blank" rel="noopener"&gt;support.nintendo.com&lt;/a&gt; before purchasing. When you enter the Digital Card’s activation code on your Nintendo 3DS, Switch or Wii U system, the entire balance will be associated with your Nintendo eShop account and will be non-transferable. There will be no remaining balance on the Digital Card, and the Digital Card is non-reloadable. The Digital Card balance may only be used on a single Nintendo eShop account. There is a maximum unused account balance that may be stored on a single Nintendo eShop account, and the Digital Card may, as a result, be temporarily unredeemable. Except where otherwise required by law, Digital Card balances do not expire, and there are no fees associated with the card. Unless required by law, Digital Card balances cannot be redeemed for cash or for third-party stored value, and are non-refundable. Your Digital Card will not be replaced by Nintendo or your retailer if the activation code or associated PIN is lost, destroyed, stolen, or used without permission. Please visit &lt;a href="https://www.nintendo.com/consumer/assets/region_select.jsp" target="_blank" rel="noopener"&gt;support.nintendo.com&lt;/a&gt; for more information.&lt;/span&gt;&lt;/p&gt;</t>
  </si>
  <si>
    <t>https://d30s7yzk2az89n.cloudfront.net/images/brands/b255420-300w-326ppi.png</t>
  </si>
  <si>
    <t xml:space="preserve">&lt;p&gt;*Nordstrom is not a sponsor of the promotion or otherwise affiliated with this company. The logos and other identifying marks attached are trademarks of and owned by each represented company and/or its affiliates. Please visit each company's website for additional terms and conditions.&lt;/p&gt;_x000D_
</t>
  </si>
  <si>
    <t xml:space="preserve">&lt;p&gt;Nordstrom, one of the nation's leading fashion specialty retailers, offers a large selection of quality fashion apparel, shoes, cosmetics and accessories for men, women and children, including a comprehensive offering of top brand names and designer collections. Nordstrom is committed to providing customers with the best possible service, and to improving it every day. Free shipping and free returns, mobile shopping and exciting new retail partnerships offer Nordstrom continued opportunities to serve more customers in more ways with a fresh, relevant shopping experience and inspiring style. Nordstrom serves customers through Nordstrom Rack stores and online at nordstromrack.com and flash-sale site Hautelook.com. Nordstrom is excited to give 1% of all gift card sales to nonprofit organizations within the communities they serve.&lt;/p&gt;_x000D_
</t>
  </si>
  <si>
    <t xml:space="preserve">&lt;p&gt;Nordstrom is a fashion specialty retailer that offers customers a compelling mix of luxury and quality fashion brands for women, men and children through an integrated offering both in stores at Nordstrom and online at nordstrom.com. Customers are also served through Nordstrom Rack stores and online at nordstromrack.com and flash-sale site Hautelook.com. Nordstrom is excited to give 1% of all gift card sales to nonprofit organizations within the communities they serve.&lt;/p&gt;_x000D_
</t>
  </si>
  <si>
    <t>&lt;p&gt;This prepaid gift card is redeemable in Nordstrom and Nordstrom Rack stores in the U.S. and online at &lt;a href="http://Nordstrom.com"&gt;Nordstrom.com&lt;/a&gt;, and &lt;a href="http://Nordstromrack.com"&gt;Nordstromrack.com&lt;/a&gt;. This card may not be returned or applied as payment on any account or redeemed for cash except as required by law. For complete terms and conditions or balance inquiry, please visit &lt;a href="http://Nordstrom.com/giftcards"&gt;Nordstrom.com/giftcards&lt;/a&gt;, call 1.877.283.4045 or inquire in-store at any Nordstrom store register. The purchase or use of this gift card constitutes acceptance of the terms and conditions.&lt;/p&gt;
&lt;p&gt;We donate 1% of all gift card sales to nonprofit organizations in our communities.&lt;/p&gt;</t>
  </si>
  <si>
    <t>https://d30s7yzk2az89n.cloudfront.net/images/brands/b689017-300w-326ppi.png</t>
  </si>
  <si>
    <t>&lt;p&gt;&lt;span lang="CA-fr-ca"&gt;*Oliver &amp;amp; Bonacini Restaurant n'est pas un sponsor des récompenses ou autrement associés à cette entreprise. Les logos et autres marques d'identification jointes sont des marques déposées d'et détenue par chacun représenté la société et/ou de ses filiales. Visitez le site Web de chaque compagnie pour les termes et conditions supplémentaires.&lt;/span&gt;&lt;/p&gt;
&lt;p&gt;&lt;span lang="CA-en-ca"&gt;*Oliver &amp;amp; Bonacini Restaurantsis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</si>
  <si>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lang="CA-fr-ca"&gt;Oliver &amp;amp; Bonacini Restaurants est la création de Peter Oliver et Michael Bonacini, des partenaires qui se sont alliés pour la première fois en 1993 pour ouvrir le désormais légendaire Jump de Bay Street. Depuis lors, Oliver &amp;amp; Bonacini est devenu l'une des principales entreprises de restauration gastronomique au Canada, exploitant un portefeuille de restaurants uniques et innovants en Ontario. Vous y trouverez Canoë, l’une des expériences culinaires les plus célèbres du Canada, l’Auberge du Pommier, qui sert une cuisine française impeccable depuis plus de 25 ans, le Biff’s Bistro, un restaurant parisien moderne, et Luma, un restaurant élégant et un bar-salon dans le TIFF Bell Lightbox. O &amp;amp; B propose également des plats occasionnels de milieu de gamme. Oliver &amp;amp; Bonacini Café Grill est situé à Bayview Village, aux Blue Mountains, à Oakville et au centre-ville de Toronto, dans les rues Yonge et Front. O &amp;amp; B Canteen et Bannock proposent toutes deux des options de restauration et de restauration rapide.&lt;/span&gt;&lt;/p&gt;
&lt;p&gt;&lt;span lang="CA-en-ca"&gt;Oliver &amp;amp; Bonacini Restaurants is the creation of Peter Oliver and Michael Bonacini, partners who first teamed up in 1993 to open Bay Street’s now legendary Jump. Since then, Oliver &amp;amp; Bonacini has come to be recognized as one of Canada's leading fine dining restaurant companies, operating a portfolio of unique and innovative restaurants in Ontario. Included are Canoe, one of Canada’s most celebrated dining experiences, Auberge du Pommier, serving impeccable French cuisine for over 25 years, Biff’s Bistro, a modern Parisian eatery, and Luma, a stylish restaurant and bar lounge in the TIFF Bell Lightbox. O&amp;amp;B also offers mid-range casual fare. Oliver &amp;amp; Bonacini Café Grill has locations in Bayview Village, Blue Mountains, Oakville and downtown Toronto at Yonge and Front Streets.  O&amp;amp;B Canteen and Bannock both provide dine-in and grab &amp;amp; go options.&lt;/span&gt;&lt;/p&gt;</t>
  </si>
  <si>
    <t>&lt;p&gt;&lt;span lang="CA-fr-ca"&gt;Les cartes-cadeaux du marchand (le «marchand») sont vendues et distribuées par Buyatab Online Inc. («Buyatab»), une société canadienne. Bien que Buyatab soit le canal par lequel ces cartes-cadeaux sont vendues, le contrat régissant l'obligation, la propriété, l'utilisation et le rachat des cartes-cadeaux est conclu entre vous et le marchand. En accédant à ce site et en achetant une carte-cadeau sur ce site, vous acceptez d'être lié par les termes et conditions juridiques régissant la vente et l'utilisation des cartes-cadeaux telles que définies par le marchand et en vertu des lois applicables à sa juridiction , sans égard aux principes de conflit de lois. Le marchand se réserve le droit de réviser les présentes conditions générales à tout moment.&lt;/span&gt;&lt;/p&gt;
&lt;p&gt;&lt;span lang="CA-en-ca"&gt;The Merchant (the "Merchant") Gift Cards are sold and distributed by Buyatab Online Inc. ("Buyatab"), a Canadian corporation. Although Buyatab is the channel through which such Gift Cards are sold, the contract governing the obligation, ownership, use and redemption of Gift Cards is between you and the Merchant. By accessing this site, and by purchasing a Gift Card on this site, you agree to be bound by the legal terms and conditions governing the sale and use of Gift Cards as defined by the Merchant and under the laws relevant to the jurisdiction of the Merchant, without regard to principles of conflict of laws. The Merchant reserves the right to revise these Legal Terms and Conditions at any time.&lt;/span&gt;&lt;/p&gt;</t>
  </si>
  <si>
    <t>https://d30s7yzk2az89n.cloudfront.net/images/brands/b536629-300w-326ppi.png</t>
  </si>
  <si>
    <t>&lt;p&gt;Omaha Steaks is not a sponsor of the rewards or otherwise affiliated with this company. The logos and other identifying marks attached are trademarks of and owned by each represented company and/or its affiliates. Please visit each company's website for additional terms and conditions.&lt;/p&gt;</t>
  </si>
  <si>
    <t>&lt;p&gt;Omaha Steaks gift cards make the perfect gift for birthdays, weddings, holidays, corporate gifts and more. Since 1917, our customers have been enjoying our legendary steaks, gourmet beef specialties, ocean-fresh seafood, perfect pork and poultry, decadent desserts and more! Omaha Steaks offers something sure to please everyone on your list!&lt;/p&gt;
&lt;p&gt;Gift Cards may be used on orders placed at &lt;a href="http://www.omahasteaks.com"&gt;www.omahasteaks.com&lt;/a&gt;, in stores,by phone or mail.&lt;/p&gt;</t>
  </si>
  <si>
    <t>&lt;p&gt;3 Easy Ways to Shop:&lt;/p&gt;
&lt;ol&gt;
&lt;li&gt;Go to &lt;a href="http://www.OmahaSteaks.com"&gt;www.OmahaSteaks.com&lt;/a&gt; and redeem online.  &lt;/li&gt;
&lt;li&gt;Visit any Omaha Steaks Store. For the store nearest you call 1-800-228-1444 or visit us online at &lt;a href="http://www.OmahaSteaks.com/stores"&gt;www.OmahaSteaks.com/stores&lt;/a&gt;.  &lt;/li&gt;
&lt;li&gt;Phone toll-free 1-800-228-1444  24 hours a day  7 days a week.&lt;/li&gt;
&lt;/ol&gt;
&lt;p&gt;Use of this gift card constitutes acceptance of the following terms: this gift card is not redeemable or refundable for cash unless required by law; lost or stolen gift cards will not be replaced so please safeguard this gift card like cash. To check the balance of this gift card  please call 1-800-228-1444 or visit &lt;a href="http://www.OmahaSteaks.com/giftcard"&gt;www.OmahaSteaks.com/giftcard&lt;/a&gt;.&lt;/p&gt;</t>
  </si>
  <si>
    <t>https://d30s7yzk2az89n.cloudfront.net/images/brands/b774195-300w-326ppi.png</t>
  </si>
  <si>
    <t xml:space="preserve">&lt;p&gt;* Outback Steakhouse is not a sponsor of the rewards or otherwise affiliated with this reward program. The logos and other identifying marks attached are trademarks of and owned by each represented company and/or its affiliates. Please visit each company's website for additional terms and conditions.&lt;/p&gt;_x000D_
</t>
  </si>
  <si>
    <t xml:space="preserve">&lt;p&gt;Outback Steakhouse is PROUD TO SERVE OUR HEROES! Nurses, doctors and medical staff can enjoy 10% off their orders every day, alongside military veterans, servicemen and women, police, firefighters and first responders. Plus, delivery is free for a limited time.&lt;/p&gt;_x000D_
_x000D_
&lt;p&gt;Outback Steakhouse, an Australian-inspired casual dining restaurant, starts fresh every day to create the flavors our mates crave. Internationally known for award-winning steaks and a wide variety of chicken, ribs, seafood, Outback also offers a wide variety of crisp salads and freshly made soups and sides. Outback is committed to consistently high-quality food and service, generous portions at a down under value in a fun, casual atmosphere suggestive of the Australian Outback.&lt;/p&gt;_x000D_
</t>
  </si>
  <si>
    <t xml:space="preserve">&lt;p&gt;An Australian-inspired casual dining restaurant, internationally known for award-winning steaks and a wide variety of chicken, ribs, seafood and freshly made soups and sides in a fun, casual atmosphere suggestive of the Australian Outback.&lt;/p&gt;_x000D_
</t>
  </si>
  <si>
    <t>https://d30s7yzk2az89n.cloudfront.net/images/brands/b536113-300w-326ppi.png</t>
  </si>
  <si>
    <t xml:space="preserve">&lt;p&gt;*Panera Bread is not a sponsor of the rewards or otherwise affiliated with this company. The logos and other identifying marks attached are trademarks of and owned by each represented company and/or its affiliates. Please visit each company's website for additional terms and conditions.&lt;/p&gt;_x000D_
</t>
  </si>
  <si>
    <t>&lt;p&gt;Panera believes that food you can feel good about, served in a warm and welcoming environment by people who care, can bring out the best in all of us. That means crafting a menu of soups, salads and sandwiches that Panera is proud to feed its own families. Like poultry and pork raised without antibiotics on our salads and sandwiches. A commitment to transparency and options that empower Panera’s guests to eat the way they want. Seasonal flavors and whole grains. And a commitment to removing artificial additives (artificial flavors, sweeteners, preservatives and colors from artificial sources) from the food in its bakery-cafes. Why? Because Panera thinks that simpler is better and believes in serving food as it should be. Because when you don’t have to compromise to eat well, all that is left is the joy of eating.&lt;/p&gt;
&lt;p&gt;For more information, visit &lt;a href="https://www.panerabread.com/en-us/home.html"&gt;panerabread.com&lt;/a&gt; or find us on Twitter (@panerabread), Facebook (facebook.com/panerabread) or Instagram (@panerabread).&lt;/p&gt;</t>
  </si>
  <si>
    <t xml:space="preserve">&lt;p&gt;Panera Bread is a company that cares about the simple things: freshly-baked breads, imaginative pairings, a warm place to gather and supporting our local neighborhoods. At your local bakery-cafe, bakers spend their nights baking breads to ensure your morning bagel or your afternoon sandwich is fresh. We apply this dedication to all of our cafe items, from fresh, crisp salads, to our delicious soups. Choose the Panera Bread eGift Card to treat yourself today.&lt;/p&gt;_x000D_
</t>
  </si>
  <si>
    <t>&lt;p&gt;Redeemable only for products at &lt;a href="https://www.panerabread.com/en-us/home.html"&gt;panerabread.com &lt;/a&gt;or participating U.S. Panera Bread® bakery-cafes. Not refundable or redeemable for cash unless required by law. Not redeemable to purchase another gift card. Reloadable. This card is issued by and represents an obligation solely of Bakery Cafe Cards, LLC or, if sold by a Panera franchisee, such franchisee. For complete terms and conditions (including arbitration agreement), which are subject to change, or for balance inquiries, please visit &lt;a href="https://www.panerabread.com/en-us/home.html"&gt;panerabread.com&lt;/a&gt; or call 1-877-218-5366. Purchase, use or acceptance of this card constitutes acceptance of these terms and conditions.&lt;/p&gt;
&lt;p&gt;For Panera Bread locations, please visit &lt;a href="https://www.panerabread.com/en-us/home.html"&gt;panerabread.com&lt;/a&gt;. ©2021 Panera Bread. All Rights Reserved.&lt;/p&gt;</t>
  </si>
  <si>
    <t>https://d30s7yzk2az89n.cloudfront.net/images/brands/b328386-300w-326ppi.png</t>
  </si>
  <si>
    <t xml:space="preserve">&lt;p&gt;*Petco is not a sponsor of the rewards or promotion or otherwise affiliated with this company. The logos and other identifying marks attached are trademarks of and owned by each represented company and/or its affiliates. Please visit each company's website for additional terms and conditions.&lt;/p&gt;_x000D_
</t>
  </si>
  <si>
    <t xml:space="preserve">&lt;p&gt;Petco is a leading pet specialty retailer that carries more than 10,000 different pet-related products for dogs, cats, fish, reptiles, amphibians, birds and small animals. With more than 1,100 stores in all 50 states, we provide the products, services and advice that make it easier for our customers to be great pet parents.&lt;/p&gt;_x000D_
</t>
  </si>
  <si>
    <t xml:space="preserve">&lt;p&gt;Use of this card constitutes acceptance of the following terms. Treat as cash. Redeemable for merchandise and services at any Petco store, Unleashed by Petco store or on &lt;a href="http://petco.com"&gt;petco.com&lt;/a&gt;. Not redeemable for cash, except where required by law. Check the balance at any Petco or Unleashed by Petco location, on petco.com or by calling customer service at 800-853-7055. Lost or stolen cards will not be replaced. Issued by Petco Animal Supplies, Inc.&lt;/p&gt;_x000D_
</t>
  </si>
  <si>
    <t>https://d30s7yzk2az89n.cloudfront.net/images/brands/b411806-300w-326ppi.png</t>
  </si>
  <si>
    <t>PlayStation®Store</t>
  </si>
  <si>
    <t>PlayStation®Store Card $50</t>
  </si>
  <si>
    <t>&lt;p&gt;&lt;span lang="CA-en-ca"&gt;*PlayStation®Store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
&lt;p&gt;&lt;span lang="CA-fr-ca"&gt;*PlayStation®Store n'est pas un sponsor des récompenses ou autrement associés à cette entreprise. Les logos et autres marques d'identification jointes sont des marques déposées d'et détenue par chacun représenté la société et/ou de ses filiales. Visitez le site Web de chaque compagnie pour les termes et conditions supplémentaires.&lt;/span&gt;&lt;/p&gt;</t>
  </si>
  <si>
    <t>&lt;p&gt;&lt;span lang="CA-en-ca"&gt;&lt;strong&gt;Sony PlayStation® Prepaid Network eCard&lt;/strong&gt;&lt;/span&gt;&lt;/p&gt;
&lt;ul&gt;
&lt;li&gt;&lt;span lang="CA-en-ca"&gt;The Ultimate Entertainment Card&lt;/span&gt;&lt;/li&gt;
&lt;li&gt;&lt;span lang="CA-en-ca"&gt;Download the latest games and add-ons, watch movies, listen to music, and more.&lt;/span&gt;&lt;/li&gt;
&lt;/ul&gt;
&lt;p&gt;&lt;span lang="CA-fr-ca"&gt;&lt;strong&gt;Carte électronique prépayée pour le réseau PlayStationMD Network de Sony&lt;/strong&gt;&lt;/span&gt;&lt;/p&gt;
&lt;ul&gt;
&lt;li&gt;&lt;span lang="CA-fr-ca"&gt;La carte de divertissement par excellence&lt;/span&gt;&lt;/li&gt;
&lt;li&gt;&lt;span lang="CA-fr-ca"&gt;Téléchargez les jeux et le contenu complémentaire les plus récents, regardez des films, écoutez de la musique et plus encore.&lt;/span&gt;&lt;/li&gt;
&lt;/ul&gt;</t>
  </si>
  <si>
    <t>&lt;p&gt;&lt;span lang="CA-en-ca"&gt;Your use of this PSNSM eCard (“eCard”) constitutes your acceptance of these terms and any additional terms available at &lt;a href="https://www.dropbox.com/referrer_cleansing_redirect?hmac=qG7EVt3Y%2Bft%2F7yuJM%2BRwkRud3JC7llt8%2BbevdkEV3W4%3D&amp;amp;url=http%3A%2F%2Fus.playstation.com%2Fredemption" target="_blank" rel="noopener"&gt;http://us.playstation.com/redemption&lt;/a&gt;. Activated eCards can only be redeemed through an SEN master account subject to prior acceptance of the SEN Terms of Service and User Agreement and applicable Privacy Policy available at &lt;a href="https://www.dropbox.com/referrer_cleansing_redirect?hmac=qG7EVt3Y%2Bft%2F7yuJM%2BRwkRud3JC7llt8%2BbevdkEV3W4%3D&amp;amp;url=http%3A%2F%2Fus.playstation.com%2Fredemption" target="_blank" rel="noopener"&gt;http://us.playstation.com/redemption&lt;/a&gt;. PS4, PS3, PS Vita, and PSP systems, personal computers, access to the internet, compatible hardware and software sold separately. Your account will only accept eCards from the country designated on your account. eCard is not redeemable for cash, cannot be returned for cash or credit, and may not be used for any other purpose. eCard will not be replaced if lost, destroyed, or stolen. Sony Computer Entertainment America LLC, its parent company, affiliated companies and licensors make no express or implied warranties with respect to eCard, PSN or the availability of products or services. To the extent permitted by law, your sole and exclusive remedy is the replacement of eCard. All rights are reserved. Terms of eCard may change without notice. Void where prohibited or restricted by law. For assistance, contact &lt;a href="https://www.dropbox.com/referrer_cleansing_redirect?hmac=w6F6%2FvgDApf4zNqDUtSTfsclXccXF1REFEMDNtOjGuU%3D&amp;amp;url=http%3A%2F%2Fus.playstation.com%2Fsupport" target="_blank" rel="noopener"&gt;http://us.playstation.com/support&lt;/a&gt;. PlayStation, PSP and the “PS” Family Logo are registered trademarks, PS4 and PS3 are trademarks, and PSN and the PSN Logo are service marks of Sony Computer Entertainment Inc.&lt;/span&gt;&lt;/p&gt;
&lt;p&gt;&lt;span lang="CA-fr-ca"&gt;L’utilisation de cette Carte électronique PSNMS (la « Carte électronique ») constitue une acceptation des présentes modalités et des autres modalités énoncées sur le site &lt;a href="https://www.dropbox.com/referrer_cleansing_redirect?hmac=qG7EVt3Y%2Bft%2F7yuJM%2BRwkRud3JC7llt8%2BbevdkEV3W4%3D&amp;amp;url=http%3A%2F%2Fus.playstation.com%2Fredemption" target="_blank" rel="noopener"&gt;http://us.playstation.com/redemption&lt;/a&gt;. La Carte électronique activée ne peut être échangée que par l’intermédiaire d’un compte principal sur le réseau SEN, sous réserve de l’acceptation préalable des Conditions d’utilisation du réseau SEN et de la Politique de confidentialité applicable, qui sont accessibles à l’adresse &lt;a href="https://www.dropbox.com/referrer_cleansing_redirect?hmac=qG7EVt3Y%2Bft%2F7yuJM%2BRwkRud3JC7llt8%2BbevdkEV3W4%3D&amp;amp;url=http%3A%2F%2Fus.playstation.com%2Fredemption" target="_blank" rel="noopener"&gt;http://us.playstation.com/redemption&lt;/a&gt;. Les consoles PS4, PS3, PS Vita, PSP, les ordinateurs personnels, l’accès à Internet, ainsi que le matériel et les jeux compatibles sont vendus séparément. Votre compte n’acceptera que les Cartes électroniques provenant du pays indiqué dans votre compte. La Carte électronique ne peut être échangée contre de l’argent, ni retournée pour l’obtention d’argent ou de crédit, ni être utilisée de toute autre façon. Toute Carte électronique perdue, détruite ou volée ne peut être remplacée. Sony Computer Entertainment America LLC, sa société mère, ses sociétés affiliées et ses concédants de licence ne donnent aucune garantie explicite ou implicite relativement à la présente Carte électronique, au réseau PSN ou à la disponibilité des produits et services. Dans la mesure permise par la loi, votre seul et unique recours est le remplacement de la présente Carte électronique. Tous droits réservés. Les modalités relatives à la Carte électronique peuvent changer sans préavis. La Carte électronique est nulle là où son utilisation est interdite ou restreinte par la loi. Pour obtenir de l’aide, allez à l’adresse &lt;a href="https://www.dropbox.com/referrer_cleansing_redirect?hmac=w6F6%2FvgDApf4zNqDUtSTfsclXccXF1REFEMDNtOjGuU%3D&amp;amp;url=http%3A%2F%2Fus.playstation.com%2Fsupport" target="_blank" rel="noopener"&gt;http://us.playstation.com/support&lt;/a&gt;. « PlayStation », « PSP » et le logo de la gamme « PS » sont des marques déposées, « PS4 » et « PS3 » sont des marques de commerce, « PSN » et le logo de PSN sont des marques de service de Sony Computer Entertainment Inc.&lt;/span&gt;&lt;/p&gt;</t>
  </si>
  <si>
    <t>https://d30s7yzk2az89n.cloudfront.net/images/brands/b802902-300w-326ppi.png</t>
  </si>
  <si>
    <t xml:space="preserve">&lt;p&gt;Princess Cruise Lines, Ltd&amp;nbsp;is not a sponsor of the rewards or promotion or otherwise affiliated with this company.&amp;nbsp;The logos and other identifying marks attached are trademarks of and owned by each represented company and/or its affiliates. Please visit each company&amp;#39;s website for additional terms and conditions.&lt;/p&gt;_x000D_
</t>
  </si>
  <si>
    <t xml:space="preserve">&lt;p&gt;One of the best-known names in cruising, Princess Cruises first set sail in 1965 with a single ship cruising to Mexico. Today, the line has grown to become the third largest cruise line in the world, renowned for innovative ships, an array of onboard options, and an environment of exceptional customer service. A recognized leader in worldwide cruising, Princess offers approximately 1.7 million passengers each year the opportunity to escape to the top destinations around the globe, aboard a fleet of 18 modern vessels.&lt;/p&gt;_x000D_
</t>
  </si>
  <si>
    <t xml:space="preserve">&lt;p&gt;Gift Cards are valid towards the purchase price of cruise vacations and onboard purchases across the fleet of 18 Princess Cruise ships. Redeemable at&amp;nbsp;&lt;a href="http://www.princess.com/"&gt;www.princess.com&lt;/a&gt;, by calling Princess Reservations, or your Travel Consultant. Holders of a Gift Card may check the balance of the Gift Card by visiting&amp;nbsp;&lt;a href="http://www.princess.com/giftcard"&gt;http://www.princess.com/giftcard&lt;/a&gt;&amp;nbsp;or by calling 1-888-925-3416.&lt;br /&gt;_x000D_
&amp;nbsp;&lt;/p&gt;_x000D_
</t>
  </si>
  <si>
    <t>https://d30s7yzk2az89n.cloudfront.net/images/brands/b140563-300w-326ppi.png</t>
  </si>
  <si>
    <t>Recargas Móviles Certificado de Regalo $100</t>
  </si>
  <si>
    <t>Recargas Móviles</t>
  </si>
  <si>
    <t>&lt;p&gt;&lt;span lang="MX-es-mx"&gt;Recargas Móviles para teléfonos celulares de las marcas: Telcel, Movistar, Virgin, AT&amp;amp;T y Unefon. &lt;/span&gt;&lt;/p&gt;
&lt;p&gt;&lt;span lang="MX-en-us"&gt;Recargas Móviles for cell phones of these carriers: Telcel, Movistar, Virgin, AT&amp;amp;T and Unefon.&lt;/span&gt;&lt;/p&gt;
&lt;p&gt; &lt;/p&gt;
&lt;p&gt; &lt;/p&gt;
&lt;p&gt; &lt;/p&gt;</t>
  </si>
  <si>
    <t>&lt;p&gt;&lt;span lang="MX-es-mx"&gt;El valor total del cupón deberá ser utilizado en la primer compra. Cupón válido por 12 meses. Todos los pagos y recargas realizados son finales. Cupón no válido por efectivo. Servicio provisto por GESTO PAGO DE SERVICIOS, S.A.P.I. DE C.V. (&lt;a href="http://www.gestopago.com"&gt;www.gestopago.com&lt;/a&gt;), Tel. (55) 90001758, &lt;a href="mailto:contacto@gestopago.mx"&gt;contacto@gestopago.mx&lt;/a&gt;.&lt;/span&gt;&lt;/p&gt;
&lt;p&gt;&lt;span lang="MX-en-us"&gt;The total value of the coupon must be used in the first purchase. The coupon is valid for 12 months. All payments and recharges made are final. The coupon is not valid for cash. Service provided by GESTO PAGO DE SERVICIOS, S.A.P.I. DE C.V. (&lt;a href="http://www.gestopago.com"&gt;www.gestopago.com&lt;/a&gt;), Tel. (55) 90001758, &lt;a href="mailto:contacto@gestopago.mx"&gt;contacto@gestopago.mx&lt;/a&gt;.&lt;/span&gt;&lt;/p&gt;</t>
  </si>
  <si>
    <t>https://d30s7yzk2az89n.cloudfront.net/images/brands/b337105-300w-326ppi.png</t>
  </si>
  <si>
    <t>Recargas Móviles Certificado de Regalo $200</t>
  </si>
  <si>
    <t>Recargas Móviles Certificado de Regalo $250</t>
  </si>
  <si>
    <t>Recargas Móviles Certificado de Regalo $300</t>
  </si>
  <si>
    <t>REDS® Wine Tavern eGift Card</t>
  </si>
  <si>
    <t>REDS® Wine Tavern</t>
  </si>
  <si>
    <t>&lt;p&gt;&lt;span lang="CA-en-ca"&gt;REDS® Wine Tavern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</si>
  <si>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lang="CA-fr-ca"&gt;Chez Reds, nous croyons que rien ne surpasse le goût d’un plat préparé maison. Nos pains et nos desserts sont préparés sur place chaque jour et notre fameux poulet rôti est mariné maison pendant 48 heures. Détendez-vous et savourez un savoureux repas accompagné d’un de nos cocktails originaux, d’un de nos gins provenant des quatre coins du monde ou d'un de nos vins soigneusement sélectionnés. &lt;/span&gt;&lt;/p&gt;
&lt;p&gt;&lt;span lang="CA-fr-ca"&gt;Pour plus d’information, visitez-nous au  &lt;a href="http://www.redswinetavern.com/"&gt;www.redswinetavern.com/&lt;/a&gt;.&lt;/span&gt;&lt;/p&gt;
&lt;p&gt;&lt;span lang="CA-en-ca"&gt;At Reds we believe food always tastes better when it’s made from scratch. Our breads and desserts are baked fresh daily and our signature roasted chicken is marinated in house for 48 hours. Relax and enjoy a delicious meal with one of our specially crafted cocktails, gins from around the world or choose from our extensive, carefully curated wine list.&lt;/span&gt;&lt;/p&gt;
&lt;p&gt;&lt;span lang="CA-en-ca"&gt;For more information, please visit us at &lt;a href="http://www.redswinetavern.com/"&gt;www.redswinetavern.com/&lt;/a&gt;.&lt;/span&gt;&lt;/p&gt;</t>
  </si>
  <si>
    <t>https://d30s7yzk2az89n.cloudfront.net/images/brands/b570580-300w-326ppi.png</t>
  </si>
  <si>
    <t xml:space="preserve">&lt;p&gt;REI is not a sponsor of the rewards or otherwise affiliated with this company. The logos and other identifying marks attached are trademarks of and owned by each represented company and/or its affliates.&amp;nbsp;Please visit each company&amp;#39;s website for additional terms and conditions.&lt;/p&gt;_x000D_
</t>
  </si>
  <si>
    <t xml:space="preserve">&lt;p&gt;REI carries the best selection of top-brand outdoor gear and clothing to help men, women and kids of all levels of experience and ability enjoy outdoor adventures. Let us outfit you for skiing, snowboarding, snowshoeing, climbing, hiking, camping, cycling, kayaking, canoeing, travel, fitness and more outdoor activities.&lt;/p&gt;_x000D_
</t>
  </si>
  <si>
    <t xml:space="preserve">&lt;p&gt;For current balance, visit &lt;a href="http://REI.com/gift-card-balance"&gt;REI.com/gift-card-balance&lt;/a&gt;, go to your nearest REI store or call 1-855-873-5456.&lt;br /&gt;_x000D_
&lt;br /&gt;_x000D_
This card is issued by REI Customer Services, Inc. It may be redeemed for merchandise at REI stores, REI.com, or 1-800-426-4840. This card is not refundable or redeemable for cash or credit (except where required by law). It cannot be replaced if lost or stolen (except where required by law). This card does not expire. Not for resale. Purchase, use or acceptance of card constitutes acceptance of the Terms and Conditions for REI Gift Cards (available at &lt;a href="http://REI.com/gift-card"&gt;REI.com/gift-card&lt;/a&gt;), which may be changed at any time.&lt;/p&gt;_x000D_
</t>
  </si>
  <si>
    <t>https://d30s7yzk2az89n.cloudfront.net/images/brands/b876687-300w-326ppi.png</t>
  </si>
  <si>
    <t>&lt;p&gt;&lt;span lang="CA-en-ca"&gt;Roots is not a sponsor of the rewards or otherwise afliated with this company. The logos and other identifying marks attached are trademarks of and owned by each represented company and/or its afliates.  Please visit each company's website for additional terms and conditions.&lt;/span&gt;&lt;/p&gt;
&lt;p&gt;&lt;span lang="CA-fr-ca"&gt;Roots n'est pas un sponsor des récompenses ou autrement affilié à cette compagnie. Les logos et autres marques d'identification sont des marques de commerce et appartiennent à chaque société représentée et / ou à ses sociétés affiliées. S'il vous plaît visitez le site Web de chaque entreprise pour les termes et conditions supplémentaires.&lt;/span&gt;&lt;/p&gt;</t>
  </si>
  <si>
    <t>&lt;p&gt;&lt;span lang="CA-en-ca"&gt;Established in 1973, Roots is Canada’s leading lifestyle brand known around the world for its quality leather goods, active athletic wear, yoga wear, accessories and home furnishings. Starting with a tiny store in Toronto, Roots now has more than 120 retail locations in Canada and the United States, and more than 40 in Asia. In addition, Roots has a state-of-the-art leather goods factory and design centre in Toronto.&lt;/span&gt;&lt;/p&gt;
&lt;p&gt;&lt;span lang="CA-fr-ca"&gt;Fondé en 1973, Roots est aujourd’hui le chef de file au Canada en matière d’articles en cuir véritable, de vêtements sport, de vêtements de yoga, d’accessoires et d’ameublement pour la maison. Ne possédant à ses débuts qu’un seul petit magasin à Toronto, Roots est maintenant reconnu à l’échelle internationale, avec plus de 120 magasins au détail au Canada et aux États-Unis et plus de 40 en Asie. Roots opère également un centre de conception et une usine à la fine pointe de la technologie situés à Toronto, où sont fabriqués tous les articles en cuir.&lt;/span&gt;&lt;/p&gt;</t>
  </si>
  <si>
    <t>&lt;p&gt;&lt;span lang="CA-en-ca"&gt;Please treat this card like cash. Gift Cards are not refundable. Cards must be present when being used for payment. Please click the Redemption URL above to view additional terms of use listed at the bottom of the Gift Card printout.&lt;/span&gt;&lt;/p&gt;
&lt;p&gt;&lt;span lang="CA-fr-ca"&gt;S'il vous plaît traiter cette carte comme de l'argent. Les cartes-cadeaux ne sont pas remboursables. Les cartes doivent être présentes lorsqu'elles sont utilisées pour le paiement. Veuillez cliquer sur l'URL d'échange ci-dessus pour voir les conditions d'utilisation supplémentaires figurant au bas de l'imprimé de la carte-cadeau.&lt;/span&gt;&lt;/p&gt;</t>
  </si>
  <si>
    <t>https://d30s7yzk2az89n.cloudfront.net/images/brands/b972924-300w-326ppi.png</t>
  </si>
  <si>
    <t>&lt;p&gt;Royal Caribbean Cruises Ltd. is not a sponsor of the rewards or otherwise affiliated with this company. The logos and other identifying marks attached are trademarks of and owned by each represented company and/or its affiliates. Please visit each company's website for additional terms and conditions.&lt;/p&gt;
&lt;p&gt;&lt;strong&gt;Please note:&lt;/strong&gt; &lt;strong&gt;Certificate cannot be used towards an existing cruise reservation or onboard credit. Certificate can only be&lt;/strong&gt; &lt;strong&gt;used as a form of payment towards a new reservation.&lt;/strong&gt;&lt;/p&gt;</t>
  </si>
  <si>
    <t>&lt;p&gt;DISCOVER THE BEST CRUISE SHIPS&lt;/p&gt;
&lt;p&gt;There are so many reasons to get excited about a Royal Caribbean® cruise. Choose from itineraries that take you to top-rated destinations, from sun-soaked Caribbean isles to ancient temples in Asia and everywhere in between. And make the most out of every moment at sea onboard the world’s best cruise ships, loaded from bow to stern with game-changing thrills, dazzling entertainment, next-level dining and activities for all kinds of adventure-seekers. No matter which ship you choose to sail on, this is a fleet filled with incredible feats&lt;/p&gt;
&lt;p&gt; &lt;/p&gt;
&lt;p&gt; &lt;/p&gt;</t>
  </si>
  <si>
    <t>&lt;p&gt;DISCOVER THE BEST CRUISE SHIPS&lt;/p&gt;
&lt;p&gt;There are so many reasons to get excited about a Royal Caribbean® cruise. Choose from itineraries that take you to top-rated destinations, from sun-soaked Caribbean isles to ancient temples in Asia and everywhere in between. And make the most out of every moment at sea onboard the world’s best cruise ships, loaded from bow to stern with game-changing thrills, dazzling entertainment, next-level dining and activities for all kinds of adventure-seekers. No matter which ship you choose to sail on, this is a fleet filled with incredible feats&lt;/p&gt;</t>
  </si>
  <si>
    <t>&lt;p&gt;GIFT DEVICES MUST BE REDEEMED DIRECTLY THROUGH ROYAL CARIBBEAN INTERNATIONAL® for the U.S. dollar value shown on the face of the Gift Device.&lt;br /&gt;1.    Certificate may be used only as a form of payment toward a new reservation made directly with Royal Caribbean International.  After the gift certificate has been applied to a new reservation, the reservation may be transferred to a travel agency.&lt;br /&gt;2.    Certificate value may only be applied toward the cruise fare for Royal Caribbean International sailings quoted in USD and cannot be used toward payment of the required initial deposit.  The initial deposit must be paid in USD (by cash or credit card) at the time of booking.&lt;br /&gt;3.    Certificate may not be split between multiple reservations.&lt;br /&gt;4.    Certificate may not be partially redeemed.&lt;br /&gt;5.    There are no blackout dates and no restrictions as to ship, itinerary or stateroom category; however, all reservations are subject to availability at the time of booking.&lt;br /&gt;6.    Certificate may not be applied to a reservation within a group, charter or casino program/promotions.&lt;br /&gt;7.    Certificate may not be used to obtain onboard credit or to settle any shipboard charges.&lt;br /&gt;8.    Multiple certificates may be applied toward the cruise fare of the same reservation.  Remaining balances due may be paid with cash or credit card.&lt;br /&gt;9.    Once the reservation has been made, Royal Caribbean’s normal policies regarding cancellation, changes, and deadlines for the payment of deposits and all other payments, shall apply.&lt;br /&gt;10.    Certificate is transferable only by gift and bears no expiration date.&lt;br /&gt;11.    Certificate is nonrefundable, has no cash value, and will be not replaced if lost, stolen or if the reservation is cancelled.&lt;br /&gt;12.    Certificate shall be void where prohibited or restricted by law and if sold for cash or other consideration.&lt;br /&gt;13.    Passenger Ticket Contract.  All passengers must sign and agree to the terms and conditions of Royal Caribbean International’s Cruise Ticket Contract (copies of which are available online at www.royalcaribbean.com) as a condition to sailing.  Those terms and conditions are hereby incorporated by reference.  IMPORTANT NOTICE: THE CRUISE TICKET CONTRACT CONTAINS IMPORTANT LIMITATIONS ON THE RIGHTS OF PASSENGERS.  Among other things, any disputes between passengers and Royal Caribbean International must take place in Miami/Dade County, Florida and must be filed within a certain period of time.  By redeeming the certificate the Recipient/holder agrees to be bound by all such terms and conditions.&lt;br /&gt;14.    Royal Caribbean International’s other policies and terms and conditions shall also apply.  Among other things, Royal Caribbean International has minimum age requirements, restrictions on infant travel and other terms and conditions which shall apply.&lt;/p&gt;
&lt;p&gt; &lt;/p&gt;</t>
  </si>
  <si>
    <t>https://d30s7yzk2az89n.cloudfront.net/images/brands/b478402-300w-326ppi.png</t>
  </si>
  <si>
    <t>Scaddabush Italian Kitchen &amp; Bar® eGift Card</t>
  </si>
  <si>
    <t>Scaddabush Italian Kitchen &amp; Bar®</t>
  </si>
  <si>
    <t>&lt;p&gt;&lt;span lang="CA-en-ca"&gt;Scaddabush Italian Kitchen &amp;amp; Bar®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</si>
  <si>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lang="CA-fr-ca"&gt;&lt;strong&gt;Nous prenons un peu de ceci et un peu de cela pour réinventer les classiques italiens. &lt;/strong&gt;Nous tirons notre inspiration de la passion et de la générosité italiennes. Nous adorons les tables où se rassemble une foule d’amis et de familles.  Un style sans snobisme. Et bien sûr, de l’excellente cuisine. Fidèles à la coutume italienne, nous utilisons les ingrédients les plus frais. Autant que possible, nous préparons tout sur place. Notre mozzarella étirée à la main est préparée sur commande de 17 h à 23 h, chaque jour. Nous fabriquons également nos propres pâtes, nos focaccias, nos fameuses boulettes de viande d’une demi-livre, nos sauces et nos desserts, jour après jour.&lt;/span&gt;&lt;/p&gt;
&lt;p&gt;&lt;span lang="CA-fr-ca"&gt;&lt;strong&gt;Nous nous réjouissons de vous accueillir chez SCADDABUSH.&lt;/strong&gt;&lt;/span&gt;&lt;/p&gt;
&lt;p&gt;&lt;span lang="CA-fr-ca"&gt;Pour trouver l’emplacement le plus près, visitez-nous au &lt;a href="http://www.scaddabush.com"&gt;www.scaddabush.com&lt;/a&gt;.&lt;/span&gt;&lt;/p&gt;
&lt;p&gt;&lt;span lang="CA-en-ca"&gt;&lt;strong&gt;We’re a little of this, a little of that and a whole new take on Italian.&lt;/strong&gt; We’re inspired by Italian passion and generosity. We like tables crowded with friends and family. Style without attitude. And of course, excellent cuisine. In true Italian fashion, we rely on fresh ingredients. Anything that we can make from scratch, we do. Our hand-stretched mozzarella is made-to-order everyday between 5pm-11pm. We also make our own pasta, focaccia bread, ½ lb signature meatballs, sauces and desserts – each and every day.&lt;/span&gt;&lt;/p&gt;
&lt;p&gt;&lt;span lang="CA-en-ca"&gt;&lt;strong&gt;We look forward to welcoming you at SCADDABUSH.&lt;/strong&gt;&lt;/span&gt;&lt;/p&gt;
&lt;p&gt;&lt;span lang="CA-en-ca"&gt;To find the nearest location, please visit us at &lt;a href="http://www.scaddabush.com"&gt;www.scaddabush.com&lt;/a&gt;.&lt;/span&gt;&lt;/p&gt;</t>
  </si>
  <si>
    <t>https://d30s7yzk2az89n.cloudfront.net/images/brands/b477602-300w-326ppi.png</t>
  </si>
  <si>
    <t>Seasons 52® eGift Card</t>
  </si>
  <si>
    <t>Seasons 52®</t>
  </si>
  <si>
    <t xml:space="preserve">&lt;p&gt;Seasons 52 is a fresh grill and wine bar that invites you to discover the sensational flavors of a seasonally inspired menu and award-winning international wine list in a casually-sophisticated adult ambiance.  For locations, visit us at &lt;a href="http://www.Seasons52.com"&gt;www.Seasons52.com&lt;/a&gt;.&lt;/p&gt;_x000D_
</t>
  </si>
  <si>
    <t>https://d30s7yzk2az89n.cloudfront.net/images/brands/b479191-300w-326ppi.png</t>
  </si>
  <si>
    <t xml:space="preserve">&lt;p&gt;Sephora is not a sponsor of this promotion or otherwise affiliated with this company. The logos and other identifying marks attached are trademarks of and owned by each represented company and/or its affiliates. Please visit each company's website for additional terms and conditions.&lt;/p&gt;_x000D_
</t>
  </si>
  <si>
    <t xml:space="preserve">&lt;p&gt;Got a case of the hmm's? Not anymore. The Sephora eGift Card solves your every gift-giving indecision. The card can be redeemed in store, online, or through any of our catalogs. What's more, it doesn't expire, and both the balance and transaction history can be checked online or in any Sephora store.&lt;/p&gt;_x000D_
</t>
  </si>
  <si>
    <t>&lt;p&gt;Purchase, use or acceptance of this eGift Card constitutes acceptance of the following terms: eGift Cards are redeemable only for merchandise sold in U.S. Sephora stores, on Sephora.com for U.S. orders only, through the U.S. Sephora App, or at Sephora inside JCPenney stores. eGift Cards are not redeemable or exchangeable for cash (except as required by law). This eGift Card does not expire and is valid until redeemed, and no fees will be charged against the unused balance.  You may not add value to an eGift Card. The value of this eGift Card will not be replaced if the card is lost, stolen, altered or destroyed. Treat this card as cash. If your purchase exceeds the unused balance of the eGift Card, you must pay the excess at the time of purchase. If your purchase is less than the balance of the card, the difference will be available to you for future redemption. This eGift Card is issued by LGCS Inc., a Florida corporation, which is the sole legal obligor to the cardholder. Neither Sephora USA, Inc. nor any of its subsidiaries or affiliates other than LGCS Inc. shall be liable to the cardholder with respect to the card.  You may purchase an eGift Card for your own use or as a gift for another person.  All sales of eGift Cards are non-refundable and final. For complete terms and conditions (including arbitration agreement and class action waiver), which are subject to change, please visit &lt;a href="https://www.sephora.com/giftcards"&gt;www.sephora.com/giftcards&lt;/a&gt;. For Sephora store locations, to order, or for card balance, please visit &lt;a href="https://Sephora.com"&gt;Sephora.com&lt;/a&gt; or call 1-888- 860-7897. © 2020 LGCS Inc.  All rights reserved.&lt;/p&gt;</t>
  </si>
  <si>
    <t>https://d30s7yzk2az89n.cloudfront.net/images/brands/b672951-300w-326ppi.png</t>
  </si>
  <si>
    <t>&lt;p&gt;&lt;span lang="CA-fr-ca"&gt;Sephora n'est pas un sponsor de cette promotion ou autrement affilié à cette société. Les logos et autres marques d'identification jointes sont des marques déposées et détenues par chaque société représentée et/ou ses sociétés affiliées. Veuillez visiter le site Web de chaque entreprise pour connaître les conditions générales supplémentaires.&lt;/span&gt;&lt;/p&gt;
&lt;p&gt;&lt;span lang="CA-en-ca"&gt;Sephora is not a sponsor of this promotion or otherwise affiliated with this company. The logos and other identifying marks attached are trademarks of and owned by each represented company and/or its affiliates. Please visit each company's website for additional terms and conditions.&lt;/span&gt;&lt;/p&gt;</t>
  </si>
  <si>
    <t>&lt;ul&gt;
&lt;li&gt;&lt;span lang="CA-fr-ca"&gt;Avec une approche impartiale de la vente au détail expérientielle grâce à son expertise, son innovation et son esprit d'entreprise, Sephora invite ses clients à toucher et à essayer 25 000 produits de 400 marques soigneusement sélectionnées, à profiter de services personnalisés au Beauty Studio aidés par des innovations numériques et à s'engager avec des conseillères de beauté formées par des experts. dans plus de 460 magasins à travers les Amériques.&lt;/span&gt;&lt;/li&gt;
&lt;li&gt;&lt;span lang="CA-fr-ca"&gt;La carte est échangeable contre des marchandises vendues dans les magasins Sephora et en ligne.&lt;/span&gt;&lt;/li&gt;
&lt;li&gt;&lt;span lang="CA-fr-ca"&gt;Pas de date d'expiration.&lt;/span&gt;&lt;/li&gt;
&lt;/ul&gt;
&lt;p&gt; &lt;/p&gt;
&lt;ul&gt;
&lt;li&gt;&lt;span lang="CA-en-ca"&gt;With an unbiased approach to experiential retail through its expertise, innovation and entrepreneurial spirit, Sephora invites clients to touch and try 25,000 products from 400 carefully curated brands, enjoy personalized services at the Beauty Studio aided by digital innovations, and engage with expertly trained beauty advisors in more than 460 stores across the Americas.&lt;/span&gt;&lt;/li&gt;
&lt;li&gt;&lt;span lang="CA-en-ca"&gt;Card is redeemable for merchandise sold at Sephora stores and on online.&lt;/span&gt;&lt;/li&gt;
&lt;li&gt;&lt;span lang="CA-en-ca"&gt;No expiration date.&lt;/span&gt;&lt;/li&gt;
&lt;/ul&gt;</t>
  </si>
  <si>
    <t>&lt;p&gt;&lt;span lang="CA-fr-ca"&gt;La carte n'a aucune valeur tant qu'elle n'est pas activée. Échangeable uniquement contre la marchandise vendue dans les magasins Sephora au Canada et aux États-Unis, sur Sephora.ca et sur Sephora.com. Non remboursable ou monnayable, sauf si la loi l'exige. La valeur de la carte ne sera pas remplacée si la carte est perdue, volée, modifiée, détruite ou utilisée sans autorisation. La carte n'expire pas. Les marchandises achetées avec la carte sont soumises à la politique de retour de Sephora. La carte est émise par Sephora Beauty Canada, Inc., qui est le seul obligé légal envers le titulaire de la carte. Pour connaître l'emplacement des magasins, les commandes ou les demandes de solde de carte, veuillez visiter &lt;a href="https://www.sephora.com/?country_switch=ca&amp;amp;lang=en"&gt;www.sephora.ca&lt;/a&gt; ou composer le 1-888-860-7897. © 2020 Sephora Beauty Canada, Inc. Tous droits réservés.&lt;/span&gt;&lt;/p&gt;
&lt;p&gt;&lt;span lang="CA-fr-ca"&gt;Pour vous protéger contre les escroqueries et les fraudes liées aux cartes-cadeaux, veuillez visiter: &lt;a href="https://www.sephora.com/ca/en/beauty/gift-card-scam-awareness?country_switch=ca&amp;amp;lang=en"&gt;www.sephora.ca/giftcardscams&lt;/a&gt;&lt;/span&gt;&lt;/p&gt;
&lt;p&gt;&lt;span lang="CA-en-ca"&gt;Card has no value until activated. Redeemable only for merchandise sold at Sephora store locations in Canada and the U.S., on Sephora.ca and on Sephora.com. Not refundable or redeemable for cash except as required by law. Card value will not be replaced if card is lost, stolen, altered, destroyed or used without authorization. Card does not expire. Merchandise purchased with card is subject to Sephora return policy. Card is issued by Sephora Beauty Canada, Inc., which is the sole legal obligor to the cardholder. For store locations, orders, or card balance inquiries, please visit &lt;a href="https://www.sephora.com/?country_switch=ca&amp;amp;lang=en"&gt;www.sephora.ca&lt;/a&gt; or call1-888-860-7897. © 2020 Sephora Beauty Canada, Inc. All rights reserved.&lt;/span&gt;&lt;/p&gt;
&lt;p&gt;&lt;span lang="CA-en-ca"&gt;To protect yourself against gift card scams and fraud, please visit: &lt;a href="https://www.sephora.com/ca/en/beauty/gift-card-scam-awareness?country_switch=ca&amp;amp;lang=en"&gt;www.sephora.ca/giftcardscams&lt;/a&gt;&lt;/span&gt;&lt;/p&gt;</t>
  </si>
  <si>
    <t>https://d30s7yzk2az89n.cloudfront.net/images/brands/b069179-300w-326ppi.png</t>
  </si>
  <si>
    <t>400</t>
  </si>
  <si>
    <t>Spafinder Wellness 365™ eGift Card</t>
  </si>
  <si>
    <t>Spafinder® Wellness 365™</t>
  </si>
  <si>
    <t xml:space="preserve">&lt;p&gt;Spafinder® Wellness 365™ is not a sponsor of the rewards or otherwise affiliated with this company. The logos and other identifying marks attached are trademarks of and owned by each represented company and/or its affliates.  Please visit each company's website for additional terms and conditions.&lt;/p&gt;_x000D_
</t>
  </si>
  <si>
    <t>&lt;p&gt;Spafinder® Wellness 365™ is the world’s best resource for feeling good and living well all year round. Our worldwide network of over 20,000 spas, salons, fitness, yoga and Pilates studios and travel destinations offers massage, facials, private training and more. Buy a gift card in-store or purchase an egift card that can be instantly emailed and printed to make keeping well easier and more accessible for you -- and those you care about -- each and every day. Learn more at &lt;a href="https://spafinder.com"&gt;spafinder.com&lt;/a&gt;.&lt;/p&gt;</t>
  </si>
  <si>
    <t xml:space="preserve">&lt;p&gt;Spafinder Wellness 365™ Gift Cards can be used at over 20,000 spas, salons, fitness, yoga and Pilates studios and travel destinations worldwide to live well all year round.&lt;/p&gt;_x000D_
</t>
  </si>
  <si>
    <t xml:space="preserve">&lt;p&gt;This eGift Card is for a single use only and must be surrendered at time of use. Card cannot be reproduced. Any attempted reproduction will render the card void. Additional terms and conditions can be found at: &lt;a href="https://www.spafinder.com/pages/terms-and-conditions/terms-gift-card/"&gt;https://www.spafinder.com/pages/terms-and-conditions/terms-gift-card/&lt;/a&gt;&lt;/p&gt;_x000D_
</t>
  </si>
  <si>
    <t>https://d30s7yzk2az89n.cloudfront.net/images/brands/b886094-300w-326ppi.png</t>
  </si>
  <si>
    <t>Spotify Suscripción de 1 Mes</t>
  </si>
  <si>
    <t>&lt;p&gt;&lt;span lang="MX-es-mx"&gt;Esta promoción no es producida, patrocinada o ejecutada por Spotify. El logotipo de Spotify y el diseño de la etiqueta son marcas registradas de Spotify y sus compañías afiliadas. Todos los derechos reservados.&lt;/span&gt;&lt;/p&gt;
&lt;p&gt;&lt;span lang="MX-en-us"&gt;This promotion is not produced, sponsored or executed by Spotify. The Spotify logo and the label design are trademarks of Spotify and its affiliated companies. All rights reserved.&lt;/span&gt;&lt;/p&gt;</t>
  </si>
  <si>
    <t>&lt;p&gt;&lt;span lang="MX-es-mx"&gt;Con Spotify es fácil encontrar la mejor música para cada momento – en tu teléfono, tu computadora, tu tablet y más.&lt;/span&gt;&lt;/p&gt;
&lt;p&gt;&lt;span lang="MX-es-mx"&gt;Hay millones de canciones en Spotify. Así que cuando estés haciendo ejercicio, de fiesta o descansando, tendrás siempre la mejor música al alcance de tu mano. Elige lo que quieras escuchar o deja que Spotify te sorprenda.&lt;/span&gt;&lt;/p&gt;
&lt;p&gt;&lt;span lang="MX-es-mx"&gt;También puedes buscar en las colecciones de música de amigos, artistas y famosos, o crear una estación de radio y relajarte.&lt;/span&gt;&lt;/p&gt;
&lt;p&gt; &lt;/p&gt;
&lt;p&gt;&lt;span lang="MX-en-us"&gt;With Spotify it's easy to find the best music for every moment - on your phone, your computer, your tablet and more.&lt;/span&gt;&lt;/p&gt;
&lt;p&gt;&lt;span lang="MX-en-us"&gt;There are millions of songs on Spotify. So when you're exercising, partying or resting, you'll always have the best music at your fingertips. Choose what you want to hear or let Spotify surprise you.&lt;/span&gt;&lt;/p&gt;
&lt;p&gt;&lt;span lang="MX-en-us"&gt;You can also search the music collections of friends, artists and celebrities, or create a radio station and relax.&lt;/span&gt;&lt;/p&gt;</t>
  </si>
  <si>
    <t>&lt;p&gt;&lt;span lang="MX-es-mx"&gt;Con Spotify es fácil encontrar la mejor música para cada momento – en tu teléfono, tu computadora, tu tablet y más.&lt;/span&gt;&lt;/p&gt;
&lt;p&gt;&lt;span lang="MX-en-us"&gt;With Spotify it's easy to find the best music for every moment - on your phone, your computer, your tablet and more.&lt;/span&gt;&lt;/p&gt;</t>
  </si>
  <si>
    <t>&lt;p&gt;&lt;span lang="MX-es-mx"&gt;Al utilizar la tarjeta/PIN, usted acepta las siguientes condiciones:  &lt;/span&gt;&lt;/p&gt;
&lt;ol&gt;
&lt;li&gt;&lt;span lang="MX-es-mx"&gt;Esta tarjeta es canjeable por meses de suscripción Premium independientes a precio completo adquiridos directamente en &lt;a href="http://spotify.com"&gt;spotify.com&lt;/a&gt; y no puede canjearse por suscripciones rebajadas ni de grupo (para más información sobre la elegibilidad, consulte &lt;a href="http://www.spotify.com/gift-card"&gt;www.spotify.com/gift-card&lt;/a&gt;.&lt;/span&gt;&lt;/li&gt;
&lt;li&gt;&lt;span lang="MX-es-mx"&gt;Esta tarjeta no puede canjearse por dinero en efectivo ni por crédito y no puede devolverse ni revenderse (excepto en los casos donde la ley así lo requiera).&lt;/span&gt;&lt;/li&gt;
&lt;li&gt;&lt;span lang="MX-es-mx"&gt;Para canjear el PIN, usted debe de contar con o crear un cuenta Spotify, y debe tener 18 años o más, o 13 años o más y tener el consentimiento de los padres o del tutor legal respecto de los Contratos, y rescindir en México para poder registrarse.&lt;/span&gt;&lt;/li&gt;
&lt;li&gt;&lt;span lang="MX-es-mx"&gt;Esta es una tarjeta de un solo uso: el valor nominal completo para una cuenta determinada se deduce en el momento del canje y no está permitido ningún canje o crédito incremental.&lt;/span&gt;&lt;/li&gt;
&lt;li&gt;&lt;span lang="MX-es-mx"&gt;Spotify no se hace responsable de ninguna pérdida o daño resultante de la pérdida, el robo o la obtención fraudulenta de tarjetas ni de su uso no autorizado.&lt;/span&gt;&lt;/li&gt;
&lt;li&gt;&lt;span lang="MX-es-mx"&gt;Puede consultar todos los Términos y Condiciones que rigen las tarjetas de regalo de Spotify en el sitio web &lt;a href="http://www.spotify.com/gift-card"&gt;www.spotify.com/gift-card&lt;/a&gt;.&lt;/span&gt;&lt;/li&gt;
&lt;li&gt;&lt;span lang="MX-es-mx"&gt;El servicio de Spotify se rige por los Términos y Condiciones de Spotify, que pueden consultarse en &lt;a href="http://www.spotify.com/legal/end-user-agreement"&gt;www.spotify.com/legal/end-user-agreement&lt;/a&gt;.&lt;/span&gt;&lt;/li&gt;
&lt;/ol&gt;
&lt;p&gt;By using the card / PIN, you accept the following conditions:&lt;/p&gt;
&lt;ol&gt;
&lt;li&gt;&lt;span lang="MX-en-us"&gt;This card is redeemable for months of independent subscription to full price purchased directly on &lt;a href="http://spotify.com"&gt;spotify.com&lt;/a&gt;and cannot be exchanged for discounted subscriptions or group (for more information on eligibility, see &lt;a href="http://www.spotify.com/gift-card"&gt;www.spotify.com/gift-card&lt;/a&gt;.&lt;/span&gt;&lt;/li&gt;
&lt;li&gt;&lt;span lang="MX-en-us"&gt;This card cannot be exchanged for cash or credit and cannot be returned or resold (except in cases where the law requires it).&lt;/span&gt;&lt;/li&gt;
&lt;li&gt;&lt;span lang="MX-en-us"&gt;To redeem your PIN, you must have or create a Spotify account, and you must be 18 years of age or older, or 13 years or older and have the consent of the parent or legal guardian regarding the Contracts, and rescind in Mexico to be able to register.&lt;/span&gt;&lt;/li&gt;
&lt;li&gt;&lt;span lang="MX-en-us"&gt;This is a single-use card: the full nominal value for a given account is deducted at the time of the exchange and no swap or incremental credit is allowed.&lt;/span&gt;&lt;/li&gt;
&lt;li&gt;&lt;span lang="MX-en-us"&gt;Spotify is not responsible for any loss or damage resulting from the loss, theft or fraudulent acquisition of cards or their unauthorized use.&lt;/span&gt;&lt;/li&gt;
&lt;li&gt;&lt;span lang="MX-en-us"&gt;You can check all the Terms and Conditions that govern Spotify gift cards on the website &lt;a href="http://www.spotify.com/gift-card"&gt;www.spotify.com/gift-card&lt;/a&gt;.&lt;/span&gt;&lt;/li&gt;
&lt;li&gt;&lt;span lang="MX-en-us"&gt;The Spotify service is governed by the Spotify Terms and Conditions, which can be found at &lt;a href="http://www.spotify.com/legal/end-user-agreement"&gt;www.spotify.com/legal/end-user-agreement&lt;/a&gt;.&lt;/span&gt;&lt;/li&gt;
&lt;/ol&gt;</t>
  </si>
  <si>
    <t>https://d30s7yzk2az89n.cloudfront.net/images/brands/b526121-300w-326ppi.png</t>
  </si>
  <si>
    <t>Spotify Suscripción de 3 Meses</t>
  </si>
  <si>
    <t>Spotify Suscripción de 6 Meses</t>
  </si>
  <si>
    <t xml:space="preserve">&lt;p&gt;The Starbucks word mark and the Starbucks Logo are trademarks of Starbucks Corporation. Starbucks is also the owner of the Copyrights in the Starbucks Logo and the Starbucks Card designs. All rights reserved. Starbucks is not a participating partner or sponsor in this offer.&lt;/p&gt;_x000D_
</t>
  </si>
  <si>
    <t xml:space="preserve">&lt;p&gt;A Starbucks Card can bring a little goodness into everyone&amp;rsquo;s day. Whether you want to cheer up a friend who loves her morning mocha. Or reward yourself with your favorite flavored iced tea. The Starbucks Card is a great way for you or a loved one to enjoy a slice of happiness. Redeem it at thousands of Starbucks locations. Register the Card to earn free drinks or food and other great rewards. Reload it whenever you need to.&lt;/p&gt;_x000D_
</t>
  </si>
  <si>
    <t xml:space="preserve">&lt;p&gt;A Starbucks Card can bring a little goodness into everyone&amp;rsquo;s day. Whether you use it for your favorite flavored iced tea or give one to a friend who loves her morning mocha. It&amp;rsquo;s a great way for you or a loved one to enjoy a slice of happiness.&lt;/p&gt;_x000D_
</t>
  </si>
  <si>
    <t>&lt;p&gt;Reload your Card, check your balance and find out how to register and protect your Card balance at participating stores,&amp;nbsp;&lt;a href="https://www.starbucks.com/card" target="_blank" rel="noopener"&gt;www.starbucks.com/card&lt;/a&gt;&amp;nbsp;or 1-800-782-7282. Cannot be redeemed for cash unless required by law. Refunds only provided for unused Cards with the original receipt. This Card does not expire, nor does Starbucks charge fees. Use of this eGift constitutes acceptance of the terms and conditions available at&amp;nbsp;&lt;a href="https://www.starbucks.com/terms/manage-gift-cards" target="_blank" rel="noopener"&gt;www.starbucks.com/cardterms&lt;/a&gt;, including arbitration terms.&lt;/p&gt;</t>
  </si>
  <si>
    <t>https://d30s7yzk2az89n.cloudfront.net/images/brands/b942204-300w-326ppi.png</t>
  </si>
  <si>
    <t>https://d30s7yzk2az89n.cloudfront.net/images/brands/b783598-300w-326ppi.png</t>
  </si>
  <si>
    <t>&lt;p&gt;&lt;span lang="MX-es-mx"&gt;Starbucks® es una marca registrada de Starbucks® Coffee Company. 2018 Todos los derechos reservados. Starbucks® no participa ni patrocina esta promoción. Si el usuario tiene cualquier anomalía en su uso, podrá contactarse al 5249.3752.&lt;/span&gt;&lt;/p&gt;
&lt;p&gt;&lt;span lang="MX-es-mx"&gt;&lt;a href="https://www.rewardsgenius.com/wow-rewards/" target="_blank" rel="noopener"&gt;Consultar cobertura&lt;/a&gt;&lt;/span&gt;&lt;/p&gt;
&lt;p&gt;&lt;span lang="MX-en-us"&gt;Starbucks® is a registered trademark of Starbucks® Coffee Company. 2018 All rights reserved. Starbucks® does not participate or sponsor this promotion. If the user has any anomaly in its use, it can be contacted at 5249.3752.&lt;/span&gt;&lt;/p&gt;
&lt;p&gt;&lt;span lang="MX-en-us"&gt;&lt;a href="https://www.rewardsgenius.com/wow-rewards/" target="_blank" rel="noopener"&gt;Consult coverage&lt;/a&gt;&lt;/span&gt;&lt;/p&gt;</t>
  </si>
  <si>
    <t>&lt;p&gt;&lt;span lang="MX-es-mx"&gt;Para un regalo que siempre se aprecia ... dar calidez, dar dulces, dar opciones ... darles una tarjeta de regalo de Starbucks.&lt;/span&gt;&lt;/p&gt;
&lt;p&gt;&lt;span lang="MX-es-mx"&gt;&lt;a href="https://www.rewardsgenius.com/wow-rewards/" target="_blank" rel="noopener"&gt;Consultar cobertura&lt;/a&gt;&lt;/span&gt;&lt;/p&gt;
&lt;p&gt;&lt;span lang="MX-en-us"&gt;For a gift that is always appreciated ... give warmth, give candy, give options ... give them a Starbucks gift card.&lt;/span&gt;&lt;/p&gt;
&lt;p&gt;&lt;span lang="MX-en-us"&gt;&lt;a href="https://www.rewardsgenius.com/wow-rewards/" target="_blank" rel="noopener"&gt;Consult coverage&lt;/a&gt;&lt;/span&gt;&lt;/p&gt;</t>
  </si>
  <si>
    <t>&lt;p&gt;&lt;span lang="MX-es-mx"&gt;Para un regalo que siempre se aprecia ... dar calidez, dar dulces, dar opciones ... darles una tarjeta de regalo de Starbucks.&lt;/span&gt;&lt;/p&gt;
&lt;p&gt;&lt;span lang="MX-en-us"&gt;For a gift that is always appreciated ... give warmth, give candy, give options ... give them a Starbucks gift card.&lt;/span&gt;&lt;/p&gt;</t>
  </si>
  <si>
    <t>&lt;p&gt;&lt;span lang="MX-es-mx"&gt;STARBUCKS® CARD DIGITAL VÁLIDA EN CONSUMO EN CUALQUIER PRODUCTO STARBUCKS®.&lt;/span&gt;&lt;/p&gt;
&lt;p&gt;&lt;span lang="MX-es-mx"&gt;Términos y condiciones de Card disponibles en &lt;a href="https://rewards.starbucks.mx/LoyaltyWeb/TermsCards"&gt;https://rewards.starbucks.mx/LoyaltyWeb/TermsCards&lt;/a&gt;.&lt;/span&gt;&lt;/p&gt;
&lt;p&gt;&lt;span lang="MX-es-mx"&gt;&lt;a href="https://www.rewardsgenius.com/wow-rewards/" target="_blank" rel="noopener"&gt;Consultar cobertura&lt;/a&gt;&lt;/span&gt;&lt;/p&gt;
&lt;p&gt;&lt;span lang="MX-en-us"&gt;STARBUCKS® CARD DIGITAL VALID IN CONSUMPTION IN ANY STARBUCKS® PRODUCT.&lt;/span&gt;&lt;/p&gt;
&lt;p&gt;&lt;span lang="MX-en-us"&gt;Card terms and conditions available at &lt;a href="https://rewards.starbucks.mx/LoyaltyWeb/TermsCards"&gt;https://rewards.starbucks.mx/LoyaltyWeb/TermsCards&lt;/a&gt;.&lt;/span&gt;&lt;/p&gt;
&lt;p&gt;&lt;span lang="MX-en-us"&gt;&lt;a href="https://www.rewardsgenius.com/wow-rewards/" target="_blank" rel="noopener"&gt;Consult coverage&lt;/a&gt;&lt;/span&gt;&lt;/p&gt;</t>
  </si>
  <si>
    <t>https://d30s7yzk2az89n.cloudfront.net/images/brands/b791532-300w-326ppi.png</t>
  </si>
  <si>
    <t xml:space="preserve">&lt;p&gt;StubHub is not a sponsor of the rewards or otherwise affiliated with this company. The logos and other identifying marks attached are trademarks of and owned by each represented company and/or its affiliates. Please visit each company&amp;#39;s website for additional terms and conditions.&lt;/p&gt;_x000D_
</t>
  </si>
  <si>
    <t xml:space="preserve">&lt;p&gt;At StubHub, our mission is simple: help fans find seats they&amp;rsquo;ll love, whenever they want. We&amp;#39;ve been doing it since 2000, and continue to lead the way today. With a StubHub gift card fans can purchase tickets to the games, shows and concerts they want to see. This is one gift they won&amp;rsquo;t want to return.&lt;/p&gt;_x000D_
</t>
  </si>
  <si>
    <t xml:space="preserve">&lt;p&gt;Give the gift of fun with a StubHub gift card.&lt;/p&gt;_x000D_
</t>
  </si>
  <si>
    <t xml:space="preserve">&lt;ol&gt;_x000D_
	&lt;li&gt;Gift certificates and electronic &amp;ldquo;eGift Cards&amp;rdquo; or physical gift cards (collectively, &amp;quot;Gift Cards&amp;quot;) can only be redeemed on&amp;nbsp;&lt;a href="http://stubhub.com/"&gt;stubhub.com&lt;/a&gt;&amp;nbsp;or by calling customer service. We may enable redemption via mobile applications or&amp;nbsp;&lt;a href="http://m.stubhub.com/"&gt;m.stubhub.com&lt;/a&gt;&amp;nbsp;at a later time; check your Gift Card for details. You must have a StubHub account to redeem Gift Cards. To create an account, visit StubHub.&lt;/li&gt;_x000D_
	&lt;li&gt;Gift Cards are not redeemable for cash and cannot be returned for a cash refund. Gift Cards are not credit, debit or charge cards. No implied warranties attach to Gift Cards.&lt;/li&gt;_x000D_
	&lt;li&gt;Upon redemption, the entire balance of a Gift Card is deposited to the recipient&amp;#39;s StubHub account. Gift Cards are not reloadable and cannot be associated with multiple StubHub accounts. Gift Cards cannot be redeemed for past purchases.&lt;/li&gt;_x000D_
	&lt;li&gt;If the cost of an order exceeds the Gift Card amount, the recipient must pay for the balance with a credit or debit card or PayPal account.&lt;/li&gt;_x000D_
	&lt;li&gt;Treat Gift Cards like cash. Lost, stolen, or damaged Gift Cards will not be replaced except where required by law and only with proof of purchase as required and if the Gift Cards have never been used.&lt;/li&gt;_x000D_
	&lt;li&gt;Gift Cards and their use on&amp;nbsp;&lt;a href="http://stubhub.com/"&gt;stubhub.com&lt;/a&gt;&amp;nbsp;are subject to our User Agreement and Privacy Policy.&lt;/li&gt;_x000D_
	&lt;li&gt;StubHub reserves the right to close customer accounts and request alternative forms of payment if a fraudulently obtained Gift Card is redeemed and/or used to make purchases on&amp;nbsp;&lt;a href="http://stubhub.com/"&gt;stubhub.com&lt;/a&gt;. Invalid or unidentifiable Gift Card numbers will not be redeemed.&lt;/li&gt;_x000D_
	&lt;li&gt;Purchases using Gift Cards do not count towards StubHub rewards or loyalty programs.&lt;/li&gt;_x000D_
	&lt;li&gt;StubHub reserves the right to change these terms and conditions from time to time in its sole discretion.&lt;/li&gt;_x000D_
&lt;/ol&gt;_x000D_
</t>
  </si>
  <si>
    <t>https://d30s7yzk2az89n.cloudfront.net/images/brands/b768864-300w-326ppi.png</t>
  </si>
  <si>
    <t>T.G.I. Friday’s® eGift Card</t>
  </si>
  <si>
    <t>T.G.I. Friday's®</t>
  </si>
  <si>
    <t xml:space="preserve">&lt;p&gt;*T.G.I. Friday&amp;rsquo;s&amp;reg; is not a sponsor of the rewards or otherwise affiliated with this company. The logos and other identifying marks attached are trademarks of and owned by each represented company and/or its affiliates. &amp;nbsp;Please visit each company&amp;#39;s website for additional terms and conditions.&lt;/p&gt;_x000D_
</t>
  </si>
  <si>
    <t xml:space="preserve">&lt;p&gt;At T.G.I. Friday&amp;rsquo;s&amp;reg;, we have great food and drinks in an atmosphere that lets you relax and have fun. Now we&amp;rsquo;ve stuffed all that fun into a little card, and it&amp;rsquo;s ready for you to give to anyone at anytime. Share the fun of T.G.I. Friday&amp;rsquo;s&amp;reg; restaurants. For a restaurant near you, visit our location listing at &lt;a href="http://www.tgifridays.com"&gt;www.tgifridays.com&lt;/a&gt;.&lt;/p&gt;_x000D_
</t>
  </si>
  <si>
    <t>&lt;p&gt;Your T.G.I. Friday's® eGift Card may only be used for making purchases at participating T.G.I. Friday's® restaurants. It cannot be redeemed for cash or applied as payment to any account unless required by law. eGift Cards will not be replaced if lost or stolen without purchaser's confirmation email as proof of purchase. Use of this card constitutes acceptance of these terms and conditions. No dormancy fees. For more information about the T.G.I. Friday's® eGift Card, to check the balance or to find the T.G.I. Friday's® nearest you, please call 1-800-374-3297 or visit &lt;a href="http://www.fridays.com"&gt;www.fridays.com&lt;/a&gt;. &lt;/p&gt;</t>
  </si>
  <si>
    <t>https://d30s7yzk2az89n.cloudfront.net/images/brands/b461317-300w-326ppi.png</t>
  </si>
  <si>
    <t>&lt;p&gt;Target and the Bullseye Design are registered trademarks of Target Brands, Inc. Terms and conditions are applied to gift cards. Target is not a participating partner in or sponsor of this offer.&lt;/p&gt;</t>
  </si>
  <si>
    <t>&lt;p&gt;Target GiftCards are the rewarding choice, letting you shop for thousands of items at more than 1,800 Target stores in the U.S. and online at &lt;a href="https://www.target.com/"&gt;Target.com&lt;/a&gt;. From toys and electronics to clothing and housewares, find exactly what you're looking for at Target.&lt;/p&gt;</t>
  </si>
  <si>
    <t>&lt;p&gt;Target GiftCards let them choose their own reward. Good at over 1,800 Target stores in the U.S. and at &lt;a href="https://www.target.com/"&gt;Target.com&lt;/a&gt;.&lt;/p&gt;</t>
  </si>
  <si>
    <t>&lt;p&gt;This Gift Card can be redeemed for merchandise or services (other than gift cards and prepaid cards) at Target stores in the U.S. or &lt;a href="https://target.com/"&gt;Target.com&lt;/a&gt;, and cannot be redeemed for cash or credit except where required by law. No value until purchased. For balance information, visit &lt;a href="https://www.target.com/giftcards"&gt;www.target.com/giftcards&lt;/a&gt; or call 1-800-544-2943. To replace the remaining value on a lost, stolen or damaged card with the original purchase receipt, 1-800-544-2943. © 2020 Target Brands, Inc. &lt;/p&gt;</t>
  </si>
  <si>
    <t>https://d30s7yzk2az89n.cloudfront.net/images/brands/b663882-300w-326ppi.png</t>
  </si>
  <si>
    <t xml:space="preserve">&lt;p&gt;*Texas Roadhouse is not a sponsor of the rewards or otherwise affiliated with this company. The logos and other identifying marks attached are trademarks of and owned by each represented company and/or its affiliates. Please visit each company's website for additional terms and conditions.&lt;/p&gt;_x000D_
</t>
  </si>
  <si>
    <t xml:space="preserve">&lt;p&gt;Based in Louisville, Kentucky, Texas Roadhouse opened its doors in 1993 and has more than 611 locations in 49 states and 10 countries. The family-friendly restaurant is famous for hand-cut steaks, made-from-scratch sides, fresh-baked bread, and a lively atmosphere. In 2018, Texas Roadhouse was named one of America’s Best Large Employers by Forbes. Texas Roadhouse was also recognized by Newsweek as one of America’s Best Customer Service restaurants in the Casual Dining category in 2019. For more information, visit &lt;a href="https://na01.safelinks.protection.outlook.com/?url=http%3A%2F%2Fs.bl-1.com%2Fh%2FGTsVXmw%3Furl%3Dhttp%3A%2F%2Fwww.texasroadhouse.com&amp;data=02%7C01%7CMandy.Morville%40texasroadhouse.com%7C7d2b29f2fd6f42ee03c708d4b8d56bb9%7C79c0f8d9f03344718268c49ae7dfa1b2%7C1%7C0%7C636336674166988273&amp;sdata=3orwKd%2B4Dj%2Fvwbp0Scyo9uNvbuj6wTg3BqEqYnjE%2FP0%3D&amp;reserved=0" target="_blank"&gt;www.texasroadhouse.com&lt;/a&gt;.&lt;/p&gt;_x000D_
</t>
  </si>
  <si>
    <t xml:space="preserve">&lt;p&gt;&lt;strong&gt;For Balance Inquiries: Please call 1-800-964-0111.&lt;/strong&gt;&lt;/p&gt;_x000D_
_x000D_
&lt;p&gt;Redeemable only at U.S. Texas Roadhouse restaurants. Not valid for internet purchases. No fees. No expiration date. Not a credit or debit card. Remaining value of damaged, lost, or stolen cards only replaced with proof of purchase. Not redeemable for cash, except as required by law. For complete terms or questions, visit &lt;a href="http://www.texasroadhouse.com/"&gt;www.texasroadhouse.com&lt;/a&gt;. Armadillo, Inc. or its successor or designee is the card issuer and sole obligor to the card holder. Another party may be substituted as the card issuer and sole obligor without card holder’s consent. Purchase, use, or acceptance of card constitutes acceptance of these terms.&lt;/p&gt;_x000D_
_x000D_
&lt;p&gt;&lt;strong&gt;For questions regarding Texas Roadhouse please contact 1-800-TEX-ROAD.&lt;/strong&gt;&lt;/p&gt;_x000D_
_x000D_
&lt;p&gt; &lt;/p&gt;_x000D_
</t>
  </si>
  <si>
    <t>https://d30s7yzk2az89n.cloudfront.net/images/brands/b312999-300w-326ppi.png</t>
  </si>
  <si>
    <t>The Home Depot® eGift Card</t>
  </si>
  <si>
    <t>The Home Depot®</t>
  </si>
  <si>
    <t>&lt;p&gt;*This company is not affiliated with The Home Depot®. The Home Depot® is not a sponsor of this program. The Home Depot® is a registered trademark of Home Depot Product Authority, LLC.  &lt;/p&gt;</t>
  </si>
  <si>
    <t xml:space="preserve">&lt;p&gt;The Home Depot helps doers do more with their time and money. From free delivery on over one million online items to image and voice search in our award-winning app. The Home Depot makes shopping for home improvement easier than ever. It’s a good time to be a doer.&lt;/p&gt;_x000D_
</t>
  </si>
  <si>
    <t>&lt;div&gt;Gift Card is valid for the purchase of merchandise/services at any The Home Depot® store in the U.S., Canada and online at &lt;a href="https://www.homedepot.com/"&gt;HomeDepot.com&lt;/a&gt;. Gift Card is not a credit/debit card and is not redeemable for cash or credit unless required by law. Gift Card cannot be applied to any credit or loan balance, Tool Rental Deposits, or for in-home purchases. To replace a lost or stolen Gift Card, visit your local store. Lost, stolen or damaged Gift Cards will not be replaced without proof of purchase. Replacement value is the value of the Gift Card at the time it is reported lost or stolen. Gift Cards purchased with cash will not be replaced unless required by law. Returns for purchases made with this Gift Card are subject to The Home Depot’s Returns Policy (details available at any The Home Depot store) and eligible refunds will be issued in store credit. Gift Card may be deactivated or rejected if fraud is suspected in the issuer’s sole discretion. Check your balance at any The Home Depot store or online. Reload Gift Card value at any The Home Depot store or online at &lt;a href="https://www.homedepot.com/"&gt;HomeDepot.com&lt;/a&gt;. For cross-border redemptions, Gift Card is redeemable at The Home Depot’s applicable local currency exchange rate at the time of redemption. Gift Card is issued by Home Depot Incentives, Inc.&lt;/div&gt;
&lt;div&gt; &lt;/div&gt;
&lt;div&gt;© 2021 Home Depot Product Authority, LLC. All rights reserved.&lt;/div&gt;</t>
  </si>
  <si>
    <t>https://d30s7yzk2az89n.cloudfront.net/images/brands/b209069-300w-326ppi.png</t>
  </si>
  <si>
    <t>The Home Depot® Canada eGift Card</t>
  </si>
  <si>
    <t>The Home Depot® Canada</t>
  </si>
  <si>
    <t>&lt;p&gt;&lt;span lang="CA-fr-ca"&gt;InComm Canada n’est pas affiliée à The Home Depot®. The Home Depot neparraine pas cette promotion. The Home Depot est une marque déposée de Home Depot International, Inc.&lt;/span&gt;&lt;/p&gt;
&lt;p&gt;&lt;span lang="CA-en-ca"&gt;InComm Canada is not affiliated with The Home Depot®. The Home Depot is not a sponsor of this promotion. The Home Depot is a registered trademark of Home Depot International, Inc&lt;/span&gt;&lt;/p&gt;
&lt;p&gt; &lt;/p&gt;</t>
  </si>
  <si>
    <t>&lt;p&gt;&lt;span lang="CA-fr-ca"&gt;Home Depot aide les gens à faire plus avec leur argent durement gagné. Deprojets modestescomme rafraîchir votre salle de bains à des petits projets quiont un fort impact comme la peinture, Home Depot peut vous aider à en faireplus chez vous en dépensant moins d’argent. Voilà le pouvoir du plus granddétaillant au monde dans le secteur de larénovation résidentielle. Home Depot. Faire la bonne affaire. C’est beau.℠Vous pouvez échanger les cartes-cadeaux dans n’importe quel magasin Home Depot et en ligne. Les cartes cadeaux Home Depot n’ont pas de dated’expiration et ne font jamais l’objetde frais d’administration lors de leurachat ou utilisation.&lt;/span&gt;&lt;/p&gt;
&lt;p&gt;&lt;span lang="CA-en-ca"&gt;The Home Depot helps doers do more with their time and money. From free delivery on over one million online items to image and voice search in our award-winning app, The Home Depot gift card makes shopping for home improvement easier than ever. All from the world’s largest homeimprovement retailer. It’s a good time to be a doer.&lt;/span&gt;&lt;/p&gt;</t>
  </si>
  <si>
    <t>&lt;p&gt;&lt;span lang="CA-fr-ca"&gt;La carte-cadeau est valide à l’achat de marchandises ou de services dans toutmagasin The Home Depot® du Canada ou des États-Unis. La carte-cadeau n’estpas une carte de crédit et ne peut être échangée contre de l’argentcomptant(sauf dans les cas où la loi l’exige), un chèque ou un crédit. La carte-cadeau nepeut servir à payer tout crédit ou prêt, à fournir un acompte sur la locationd’outils ou pour tout achat à l’extérieur d’un magasin HomeDepot. Perdue,volée ou endommagée. Les cartes-cadeaux ne peuvent pas être remplacéessans preuve d’achat valide. La valeur du remplacement est celle de la carte-cadeau au moment où elle est déclarée perdue ou volée. Les cartes-cadeauxachetées avec de l’argent comptant ne seront pas remplacées sauf dans lescas où la loi l’exige. Veuillez contacter votre magasin le plus proche pour lesdétails. Les retours d’achats effectués avec cette carte-cadeau sont assujettisaux modalités de notre politique relative aux retours (détails disponibles danstout magasin HomeDepot) et les remboursements admissibles seronteffectués sous forme de crédit en magasin. La carte-cadeau peut êtredésactivée ou rejetée si une fraude est soupçonnée, à la seule discrétion del’émetteur. Vérifiez le solde devotre compte ou obtenez tous autresrenseignements concernant cette carte-cadeau dans tout magasin HomeDepot. Rechargez la valeur de la carte-cadeau dans n’importe quelmagasin HomeDepot. Pour les remboursements transfrontaliers, la carte-cadeau est remboursable au taux de change local applicable de Home Depot au moment du remboursement. La carte-cadeau est émise par Home Depot Incentives, Inc., qui se réserve le droit de modifier ces modalités.© 2020 HomeDepotInternational, Inc. Tous droits réservés.&lt;/span&gt;&lt;/p&gt;
&lt;p&gt;&lt;span lang="CA-en-ca"&gt;Gift Card is valid for the purchase of merchandise/services at any The HomeDepot® store in Canada or the United States. Gift Card is not a credit/debitcard and is not redeemable for cash (unless required by law), cheque, or credit. Gift Card cannot be applied to any credit or loan balance, Tool Rental Deposits, or for purchases outside a The Home Depot store. Lost, stolen, or damaged Gift Cards will not be replaced without valid proof of purchase. Replacement value is the value of the Gift Card at the time it is reported lost or stolen. Gift Cards purchased with cash will not be replaced unless required by law. Contact your local store for details. Returns for purchases made with this Gift Card are subject to The Home Depot’s Returns Policy (details available at any The Home Depot store) and eligible refunds will be issued in store credit. Gift Card may be deactivated or rejected if fraud is suspected in the issuer’s sole discretion. Check your balance or get any other information about this Gift Card at any The Home Depot store. Reload Gift Card value at any The Home Depot store. For cross-border redemptions, Gift Card is redeemable at The Home Depot’s applicable local currency exchange rate at the time of redemption. Gift Card is issued by Home Depot Incentives, Inc., which reserves the right to change these terms.© 2020 Home Depot International, Inc. All rights reserved.&lt;/span&gt;&lt;/p&gt;
&lt;p&gt; &lt;/p&gt;</t>
  </si>
  <si>
    <t>https://d30s7yzk2az89n.cloudfront.net/images/brands/b721320-300w-326ppi.png</t>
  </si>
  <si>
    <t>The Loose Moose® eGift Card</t>
  </si>
  <si>
    <t>The Loose Moose®</t>
  </si>
  <si>
    <t>&lt;p&gt;&lt;span lang="CA-en-ca"&gt;The Loose Moose®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</si>
  <si>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lang="CA-fr-ca"&gt;Depuis le service de notre première pinte en 1989, beaucoup de choses ont changé chez The Loose Moose. Pourtant, beaucoup d’autres sont demeurées les mêmes. Notre espace est différent, mais nous sommes à la même adresse. Notre entreprise a grandi, tout en demeurant indépendante. Malgré nos 70 bières en fût, nous ne sommes pas des snobs. Nous ne l’avons jamais été et nous ne le serons jamais. Après tout, rester soi-même favorise les nouvelles amitiés – et garde les vieux amis. Quiconque s’arrête à The Loose Moose pour se détendre après le travail, regarder un match ou passer une bonne soirée vous le dira. Située au 146, Front W. au-dessus de son bar homologue, The Antler Room, où se déroulent les prestations musicales, The Loose Moose se trouve à un jet de pierre du district financier et de la plupart des principaux événements sportifs et salles de spectacle.  &lt;/span&gt;&lt;/p&gt;
&lt;p&gt;&lt;span lang="CA-fr-ca"&gt;Une histoire légendaire.   &lt;/span&gt;&lt;/p&gt;
&lt;p&gt;&lt;span lang="CA-fr-ca"&gt;À bientôt chez Moose.&lt;/span&gt;&lt;/p&gt;
&lt;p&gt;&lt;span lang="CA-fr-ca"&gt;Pour plus d'information, visitez-nous au &lt;a href="http://www.theloosemoose.ca"&gt;www.theloosemoose.ca&lt;/a&gt;.&lt;/span&gt;&lt;/p&gt;
&lt;p&gt;&lt;span lang="CA-en-ca"&gt;Since pouring our first pint in 1989, a lot has changed at The Loose Moose. And yet, so much has remained the same. Our space is different, but our address isn’t. Our business has grown, but we’re still independent. And now, even with over 70 beers on tap, we’re not beer snobs. Never have been. Never will be. After all, staying true to yourself is how you make new friends – and keep old ones. Anyone who’s stopped by The Loose Moose to unwind after work, watch the game or make a night of it will tell you the same. Located at 146 Front St. W. above its sister live music bar The Antler Room, The Loose Moose is a stone’s throw from the city’s Financial District and Toronto’s major concert and sports venues.&lt;/span&gt;&lt;/p&gt;
&lt;p&gt;&lt;span lang="CA-en-ca"&gt;Part Legend. Part Landmark.&lt;/span&gt;&lt;/p&gt;
&lt;p&gt;&lt;span lang="CA-en-ca"&gt;See you at the Moose.&lt;/span&gt;&lt;/p&gt;
&lt;p&gt;&lt;span lang="CA-en-ca"&gt;For more information, please visit us at &lt;a href="http://www.theloosemoose.ca"&gt;www.theloosemoose.ca&lt;/a&gt;.&lt;/span&gt;&lt;/p&gt;</t>
  </si>
  <si>
    <t>https://d30s7yzk2az89n.cloudfront.net/images/brands/b151308-300w-326ppi.png</t>
  </si>
  <si>
    <t>Tim Horton's E-Gift TimCard®</t>
  </si>
  <si>
    <t>&lt;p&gt;&lt;span lang="CA-en-ca"&gt;*Tim Horton's is not a sponsor of the rewards or otherwise affiliated with this company. The logos and other identifying marks attached are trademarks of and owned by each represented company and/or its affiliates. Please visit each company's website for additional terms and conditions.&lt;/span&gt;&lt;/p&gt;</t>
  </si>
  <si>
    <t>&lt;p&gt;&lt;em&gt;&lt;span lang="CA-en-ca"&gt;&lt;strong&gt;English:&lt;/strong&gt;&lt;/span&gt;&lt;/em&gt;&lt;/p&gt;
&lt;p&gt;&lt;span lang="CA-en-ca"&gt;Our guiding mission is to deliver superior quality products and services for our guests and communities through leadership, innovation and partnerships.The chain's focus on top quality, always fresh product, value, great service and community leadership has allowed it to grow into the largest quick service restaurant chain in Canada specializing in always fresh coffee, baked goods and homestyle lunches.&lt;/span&gt;&lt;/p&gt;
&lt;p&gt;&lt;em&gt;&lt;span lang="CA-fr-ca"&gt;&lt;strong&gt;French:&lt;/strong&gt;&lt;/span&gt;&lt;/em&gt;&lt;/p&gt;
&lt;p&gt;&lt;span lang="CA-fr-ca"&gt;La chaîne Tim Hortons a vu le jour en 1964, à Hamilton, en Ontario. Sa mission d’excellence dans les domaines de la qualité, des produits toujours frais, du rapport qualité prix, du service à lainvités et de la participation à la vie de la communauté lui a permis de devenir la plus grande chaîne de restaurants à service rapidese spécialisant dans le café, les produits de pâtisserie toujours frais et les repas du midi au Canada.&lt;/span&gt;&lt;/p&gt;</t>
  </si>
  <si>
    <t>&lt;p&gt;&lt;span lang="CA-en-ca"&gt;&lt;strong&gt;English:&lt;/strong&gt;&lt;/span&gt;&lt;/p&gt;
&lt;p&gt;&lt;span lang="CA-en-ca"&gt;TERMS OF USE: Register your Tim Card® at &lt;a href="http://timhortons.com"&gt;timhortons.com&lt;/a&gt; to protect the balance against loss, theft and damage. Your Tim Card may only be used for purchases at participating restaurants. Tim Hortons will replace the remaining balance on a registered card at the time we are notified of the loss. This card cannot be redeemed for cash unless required by law. This card does not expire and no dormancy fees will be charged. Use of this card constitutes acceptance of terms and conditions. A complete set is available on our website. Further terms &amp;amp; conditions apply, please&lt;a href="http://www.timhortons.com/ca/en/timcard/timcard-terms-conditions.php"&gt; click here&lt;/a&gt;. Customer Support: &lt;a href="tel:1-888-229-3789"&gt;1-888-229-3789&lt;/a&gt; or &lt;a href="mailto:timhortons@buyatab.com"&gt;timhortons@buyatab.com&lt;/a&gt; &lt;/span&gt;&lt;/p&gt;
&lt;p&gt; &lt;/p&gt;
&lt;p&gt;&lt;span lang="CA-fr-ca"&gt;&lt;strong&gt;French: &lt;/strong&gt;&lt;/span&gt;&lt;/p&gt;
&lt;p&gt;&lt;span lang="CA-fr-ca"&gt;Conditions d’utilisation: Enregistrez votre Carte Tim® au &lt;a href="http://timhortons.com"&gt;timhortons.com&lt;/a&gt; pour protéger le solde contre la perte, le vol ou une défectuosité. L’utilisation de votre Carte Tim est réservée exclusivement aux achats effectués dans les restaurants participants. Tim Hortons remplacera le solde accumulé sur votre carte enregistrée au moment où nous serons avisés de la perte. Cette carte n’est pas monnayable, sauf si la loi l’exige. Il n’y a aucune date d’expiration et aucuns frais d’inactivité. L’utilisation de la Carte Tim constitue une acceptation des modalités et conditions dont la version intégrale se trouve sur notre site Web. Pour vous informer des autres conditions, veuillez &lt;a href="http://www.timhortons.com/ca/fr/timcard/timcard-terms-conditions.php"&gt; cliquer ici. &lt;/a&gt;Service Client: &lt;a href="tel:1-888-229-3789"&gt;1-888-229-3789&lt;/a&gt; ou &lt;a href="mailto:timhortons@buyatab.com"&gt;timhortons@buyatab.com&lt;/a&gt;&lt;/span&gt;&lt;/p&gt;</t>
  </si>
  <si>
    <t>https://d30s7yzk2az89n.cloudfront.net/images/brands/b635416-300w-326ppi.png</t>
  </si>
  <si>
    <t>&lt;p&gt;&lt;span lang="CA-en-ca"&gt;TJX Canada, WINNERS, HomeSense or Marshalls are not affiliated with this reward program and are not sponsors or co-sponsors with this promotion. Use of TJX Canada, WINNERS, HomeSense or Marshalls names, logos, images, or trademarks require written approval from TJX Incentive Sales, Inc. &lt;br /&gt;Participation by TJX Canada, WINNERS, HomeSense or Marshalls in the program is not intended as, and shall not constitute, a promotion or marketing of the program by TJX Canada, WINNERS, HomeSense, Marshalls, The TJX Companies, Inc, or any of its subsidiaries or affiliates. &lt;/span&gt;&lt;/p&gt;</t>
  </si>
  <si>
    <t>&lt;p&gt;&lt;span lang="CA-en-ca"&gt;TJX Canada gift cards are redeemable at any WINNERS, HomeSense or Marshalls locations across Canada.  One gift card to bring you the latest styles, brand names and designer fashions for yourself, your family and your home, all at surprisingly low prices.  Plus, we bring in thousands of new arrivals every week, so you’re sure to find something new and wonderful every time you visit.  Find fabulous for less.&lt;/span&gt;&lt;/p&gt;
&lt;p&gt;&lt;span lang="CA-fr-ca"&gt;Les Cartes-cadeaux TJX Canada sont utilisables chez Winners, HomeSense et Marshalls partout au Canada. Une carte-cadeau pour vous offrir la derniere mode les marques de grand noms et les créateurs de mode pour votre famille et votre maison tout à des prix étonnamment bas. De plus, nous apportons des milliers de nouvelles marchandises chaque semaine. Vous êtes donc assuré de trouver quelque chose de nouveau et merveilleux chaque fois que vous nous visitez.  Si fabuleux, pour si peu.&lt;/span&gt;&lt;/p&gt;</t>
  </si>
  <si>
    <t>&lt;p&gt;&lt;span lang="CA-en-ca"&gt;One gift card to bring you the latest styles, brand names &amp;amp; designer fashions for yourself, your family &amp;amp; your home, all at surprisingly low prices. Use this card at any Winners, HomeSense, or Marshalls store across Canada!&lt;/span&gt;&lt;/p&gt;
&lt;p&gt;&lt;span lang="CA-fr-ca"&gt;Une carte-cadeau pour vous offrir la derniere mode les marques de grand noms et les créateurs de mode pour votre famille et votre maison tout à des prix étonnamment bas. Utilisez cette carte-cadeau dans n'importe quel magasin Winners, HomeSense ou Marshalls au Canada!&lt;/span&gt;&lt;/p&gt;</t>
  </si>
  <si>
    <t>&lt;p&gt;&lt;span lang="CA-en-ca"&gt;Use of this gift card constitutes acceptance of the following terms and conditions. The card balance can be redeemed for merchandise only, at any Winners, HomeSense, or Marshalls store in Canada, cannot be redeemed for cash unless required by law, and cannot be used to pay a credit account. Items purchased with this gift card are subject to applicable store return policy. The value of this card will not be replaced if lost, stolen or used without permission. This card is issued by TJX Canada.&lt;/span&gt;&lt;/p&gt;
&lt;p&gt;&lt;span lang="CA-en-ca"&gt;TERMS OF USE: Gift Cards are not refundable. Cards must be present when being used for payment. Further terms &amp;amp; conditions apply, please visit &lt;a href="http://www.buyatab.com/gcp/view/documentation/terms.html"&gt; Buyatab.com. &lt;/a&gt;Customer Support: &lt;a href="tel:1-877-701-4550"&gt;1-877-701-4550&lt;/a&gt; or &lt;a href="mailto:tjx@buyatab.com"&gt;tjx@buyatab.com&lt;/a&gt; Reference number: 5142645&lt;/span&gt;&lt;/p&gt;
&lt;p&gt; &lt;/p&gt;
&lt;p&gt; &lt;/p&gt;
&lt;p&gt;&lt;span lang="CA-fr-ca"&gt;L'utilisateur de cette carte-cadeau accepte les conditions figurant ci-après. Le solde de la carte ne sert uniquement qu'à l'achat de marchandises dans un magasin Winners, HomeSense ou Marshalls au Canada; il n'est pas échangeable contre de l'argent comptant sauf si la loi l'exige, et il ne peut être utilisé pour faire un paiement à un compte de crédit. Les articles achetés avec cette carte-cadeau sont soumis à la politique de retour du magasin. La valeur de la carte ne peut être remplacée en cas de perte, de vol ou d'utilisation non autorisée. Cette carte est émise par TJX Canada.&lt;/span&gt;&lt;/p&gt;</t>
  </si>
  <si>
    <t>https://d30s7yzk2az89n.cloudfront.net/images/brands/b042768-300w-326ppi.png</t>
  </si>
  <si>
    <t xml:space="preserve">&lt;p&gt;*Topgolf is not a sponsor of the rewards or otherwise affiliated with this company. The logos and other identifying marks attached are trademarks of and owned by each represented company and/or its affiliates. Please visit each company's website for additional terms and conditions.&lt;/p&gt;_x000D_
</t>
  </si>
  <si>
    <t xml:space="preserve">&lt;p&gt;Topgolf offers an upscale and playful experience, featuring an impressive food and beverage menu, music, games, complimentary club rentals and HDTVs. Players hit golf balls containing computer microchips that track each shot’s accuracy and distance while awarding points for hitting targets on the outfield. You can challenge your friends and family to several different point-scoring golf games that anyone - from beginner to the golf pro - can play. Plus, with climate-controlled hitting bays, Topgolf can be enjoyed in all seasons.&lt;/p&gt;_x000D_
</t>
  </si>
  <si>
    <t>&lt;p&gt;This card is issued by and represents an obligation of Topgolf Pro, LLC. Purchase or use of this card constitutes acceptance of the following terms. Card cannot be redeemed until activated. Purchases made with the card will be deducted from the balance until it reaches $0.00. This card is redeemable at any Topgolf location in the United States and online at participating Topgolf sites. It cannot be redeemed for cash except where required by law. Treat this card as cash, as it will not be replaced if lost or stolen, except where required by law. This card has no expiration date and incurs no dormancy fees. Topgolf reserves the right to amend these terms from time to time, as provided at &lt;a href="http://topgolf.com/"&gt;topgolf.com&lt;/a&gt;. For balance, visit &lt;a href="http://www.topgolf.com/cardbalance"&gt;topgolf.com/cardbalance&lt;/a&gt;.&lt;/p&gt;
&lt;p&gt;Gift Cards may be redeemed online at checkout when reserving 1 bay for U.S. Topgolf locations (2 bay availability at select venues).&lt;/p&gt;
&lt;p&gt; &lt;/p&gt;
&lt;p&gt;&lt;strong&gt;Please note:&lt;/strong&gt; Gift cards cannot be used toward payment for Platinum Memberships and merchandise on shop.topgolf.com, as well as toward deposits for events of 2+ bays (can be used towards remaining balance day-of).&lt;/p&gt;</t>
  </si>
  <si>
    <t>https://d30s7yzk2az89n.cloudfront.net/images/brands/b650822-300w-326ppi.png</t>
  </si>
  <si>
    <t>&lt;p&gt;Total Wine &amp;amp; More is not a sponsor of the rewards or otherwise affiliated with the reward program. The logos and other identifying marks attached are trademarks of and owned by each represented company and/or its affiliates. Please visit each company's website for additional terms and conditions.&lt;/p&gt;</t>
  </si>
  <si>
    <t>&lt;p&gt;Purchase, use or acceptance of this Gift Card constitutes acceptance of these terms and conditions. Gift Card is redeemable up to balance only to purchase goods or services at participating Total Wine &amp;amp; More retail locations in the United States. Gift Cards are not redeemable in NY locations. Not a debit or credit card and no warranties apply. Not refundable or redeemable for cash except as required by law. Not reloadable. Does not expire and no fees apply. Safeguard this Gift Card, as it will not be replaced if lost, stolen, damaged or used without authorization. Gift Card is issued by and represents an obligation solely of Retail Services &amp;amp; Systems, Inc. or its assigns. Gift Card cannot be resold and is not valid and will not be honored, and Retail Services &amp;amp; Systems, Inc. will not be liable, if obtained from unauthorized sellers or resellers, including through Internet auction sites. For balance inquiries and for complete Gift Card terms and conditions (including arbitration agreement and class action waiver), which are subject to change, please visit &lt;a href="https://www.totalwine.com/gift-cards"&gt;Totalwine.com/gift-cards&lt;/a&gt;. Must be 21 or older to redeem gift cards with valid ID. Spirits available in select stores. To check your balance, call toll free 1-888-527-4590. Gift cards are redeemable in-store and online.&lt;/p&gt;</t>
  </si>
  <si>
    <t>https://d30s7yzk2az89n.cloudfront.net/images/brands/b835007-300w-326ppi.png</t>
  </si>
  <si>
    <t xml:space="preserve">&lt;p&gt;*Uber&amp;nbsp;is not a sponsor of the rewards or otherwise affiliated with this company. The logos and other identifying marks attached are trademarks of and owned by each represented company and/or its affiliates. Please visit each company&amp;#39;s website for additional terms and conditions.&lt;/p&gt;_x000D_
</t>
  </si>
  <si>
    <t xml:space="preserve">&lt;p&gt;By using this gift card, you accept the following terms and conditions: This card is redeemable via the Uber&amp;reg;️ or Uber Eats app within the U.S. in cities where Uber or Uber Eats is available. Funds do not expire. The card is non-reloadable and, except where required by law, cannot be redeemed for cash, refunded, or returned. You may be required to add a secondary payment method to use this gift card with the Uber or Uber Eats app. The card is not redeemable outside the U.S. Issuer is not responsible for lost or stolen cards, or unauthorized use. Depending on the state of purchase, this card is issued by Bancorp Card Services, Inc. or The Bancorp Bank. For full terms and conditions and customer service, visit &lt;a href="http://uber.com/legal/gift"&gt;uber.com/legal/gift&lt;/a&gt;.&lt;/p&gt;_x000D_
</t>
  </si>
  <si>
    <t>&lt;p&gt;&lt;span lang="CA-fr-ca"&gt;* Uber n'est pas un sponsor des récompenses ni autrement affilié à cette société. Les logos et autres marques d'identification ci-joints sont des marques de commerce appartenant à chaque société représentée et / ou à ses sociétés affiliées. Veuillez visiter le site Web de chaque entreprise pour connaître les conditions générales supplémentaires.&lt;/span&gt;&lt;/p&gt;
&lt;p&gt;&lt;span lang="CA-en-ca"&gt;*Uber is not a sponsor of the rewards or otherwise affiliated with this company. The logos and other identifying marks attached are trademarks of and owned by each represented company and/or its affiliates. Please visit each company's website for additional terms and conditions.&lt;/span&gt;&lt;/p&gt;</t>
  </si>
  <si>
    <t>&lt;p&gt;&lt;span lang="CA-fr-ca"&gt;Offrez des courses Uber en cadeau à vos proches, ou ajoutez une carte-cadeau à votre compte Uber. L'app Uber vous connecte à une course fiable en quelques minutes. Économique ou luxueuse, chaque option agrémente votre quotidien. Et le paiement est automatique—pas d'argent comptant, pas de carte, pas de souci.&lt;/span&gt;&lt;/p&gt;
&lt;p&gt;&lt;span lang="CA-en-ca"&gt;Gift Uber rides to the people you care about, or add value to your Uber account.&lt;br /&gt;&lt;br /&gt;The Uber app connects you to a reliable ride in minutes. From low-cost to premium, every option feels like an upgrade to the everyday. And payment is automatic—no cash, no card, no hassle.&lt;/span&gt;&lt;/p&gt;</t>
  </si>
  <si>
    <t>&lt;p&gt;&lt;span lang="CA-fr-ca"&gt;Allez partout&lt;/span&gt;&lt;/p&gt;
&lt;p&gt; &lt;/p&gt;
&lt;p&gt;&lt;span lang="CA-en-ca"&gt;Go anywhere&lt;/span&gt;&lt;/p&gt;</t>
  </si>
  <si>
    <t>&lt;p&gt;&lt;span lang="CA-fr-ca"&gt;En utilisant cette carte-cadeau, vous acceptez les conditions d'utilisation suivantes : cette carte est utilisable via l'application Uber® ou Uber Eats au Canada. La carte ne peut pas être rechargée et, sauf exception exigée par la loi, ne peut pas être échangée contre de l'argent liquide, remboursée, ou retournée. Il peut vous être demandé d'ajouter un second moyen de paiement pour utiliser cette carte avec l'application Uber ou Uber Eats. La carte ne peut pas être utilisée en dehors du Canada. La société émettrice décline toute responsabilité pour la perte ou le vol d'une carte, ou les usages non autorisés. La carte est émise par Uber B.V. Pour visualiser toutes les conditions générales d'utilisation, contacter le service à la clientèle et obtenir le solde, rendez-vous sur &lt;a href="https://www.uber.com/legal/en/document/?country=canada&amp;amp;lang=fr-ca&amp;amp;name=uber-gift-cards-terms-of-use"&gt;uber.com/legal/gift-cards/fr-ca&lt;/a&gt;.&lt;/span&gt;&lt;/p&gt;
&lt;p&gt;&lt;span lang="CA-en-ca"&gt;By using this gift card, you accept the following terms and conditions: This card is redeemable via the Uber® and Uber Eats app within Canada. The card is non-reloadable and, except where required by law, cannot be redeemed for cash, refunded, or returned. You may be required to add a secondary payment method to use this gift card with the Uber or Uber Eats app. The card is not redeemable outside Canada. Issuer is not responsible for lost or stolen cards, or unauthorized use. This card is issued by Uber B.V. For balance, full terms and conditions and customer service, visit &lt;a href="https://www.uber.com/legal/en/document/?country=canada&amp;amp;lang=fr-ca&amp;amp;name=uber-gift-cards-terms-of-use"&gt;uber.com/legal/gift-cards/fr-ca&lt;/a&gt;.&lt;/span&gt;&lt;/p&gt;</t>
  </si>
  <si>
    <t>https://d30s7yzk2az89n.cloudfront.net/images/brands/b404474-300w-326ppi.png</t>
  </si>
  <si>
    <t>&lt;p&gt;&lt;span lang="CA-fr-ca"&gt;*Uber n'est pas un sponsor des récompenses ni autrement affilié à cette société. Les logos et autres marques d'identification ci-joints sont des marques de commerce appartenant à chaque société représentée et / ou à ses sociétés affiliées. Veuillez visiter le site Web de chaque entreprise pour connaître les conditions générales supplémentaires.&lt;/span&gt;&lt;/p&gt;
&lt;p&gt;&lt;span lang="CA-en-ca"&gt;*Uber is not a sponsor of the rewards or otherwise affiliated with this company. The logos and other identifying marks attached are trademarks of and owned by each represented company and/or its affiliates. Please visit each company's website for additional terms and conditions.&lt;/span&gt;&lt;/p&gt;</t>
  </si>
  <si>
    <t>&lt;p&gt;&lt;span lang="CA-fr-ca"&gt;Offrez des courses Uber en cadeau à vos proches, ou ajoutez une carte-cadeau à votre compte Uber. L'app Uber vous connecte à une course fiable en quelques minutes. Économique ou luxueuse, chaque option agrémente votre quotidien. Et le paiement est automatique—pas d'argent comptant, pas de carte, pas de souci.&lt;/span&gt;&lt;/p&gt;
&lt;p&gt;&lt;span lang="CA-en-ca"&gt;Gift Uber rides to the people you care about or add value to your Uber account. The Uber app connects you to a reliable ride in minutes. From low-cost to premium, every option feels like an upgrade to the everyday. And payment is automatic—no cash, no card, no hassle.&lt;/span&gt;&lt;/p&gt;</t>
  </si>
  <si>
    <t>&lt;p&gt;&lt;span lang="CA-fr-ca"&gt;Allez partout&lt;/span&gt;&lt;/p&gt;
&lt;p&gt;&lt;span lang="CA-en-ca"&gt;Go Anywhere.&lt;/span&gt;&lt;/p&gt;</t>
  </si>
  <si>
    <t>&lt;p&gt;&lt;span lang="CA-fr-ca"&gt;En utilisant cette carte-cadeau, vous acceptez les conditions d'utilisation suivantes : cette carte est utilisable via l'application Uber® ou Uber Eats au Canada. La carte ne peut pas être rechargée et, sauf exception exigée par la loi, ne peut pas être échangée contre de l'argent liquide, remboursée, ou retournée. Il peut vous être demandé d'ajouter un second moyen de paiement pour utiliser cette carte avec l'application Uber ou Uber Eats. La carte ne peut pas être utilisée en dehors du Canada. La société émettrice décline toute responsabilité pour la perte ou le vol d'une carte, ou les usages non autorisés. La carte est émise par Uber B.V. Pour visualiser toutes les conditions générales d'utilisation, contacter le service à la clientèle et obtenir le solde, rendez-vous sur &lt;a href="http://uber.com/legal/gift-cards/fr-ca"&gt;uber.com/legal/gift-cards/fr-ca&lt;/a&gt;.&lt;/span&gt;&lt;/p&gt;
&lt;p&gt;&lt;span lang="CA-en-ca"&gt;By using this gift card, you accept the following terms and conditions: This card is redeemable via the Uber® and Uber Eats app within Canada. The card is non-reloadable and, except where required by law, cannot be redeemed for cash, refunded, or returned. You may be required to add a secondary payment method to use this gift card with the Uber or Uber Eats app. The card is not redeemable outside Canada. Issuer is not responsible for lost or stolen cards, or unauthorized use. This card is issued by Uber B.V. For balance, full terms and conditions and customer service, visit &lt;a href="http://uber.com/legal/gift-cards/en-ca"&gt;uber.com/legal/gift-cards/en-ca&lt;/a&gt;.&lt;/span&gt;&lt;/p&gt;</t>
  </si>
  <si>
    <t>https://d30s7yzk2az89n.cloudfront.net/images/brands/b544450-300w-326ppi.png</t>
  </si>
  <si>
    <t>&lt;p&gt;The Uber and Uber Eats apps connect you to a reliable ride in minutes and your favorite local restaurants. Order the food you love, delivered to your door. Gift Uber rides to the people you care about, or add value to your Uber account.&lt;/p&gt;
&lt;p&gt;● 24/7 safe pickups&lt;br /&gt;● Order from hundreds of local restaurants&lt;br /&gt;● Low-cost and premium options&lt;br /&gt;● Ratings ensure premium quality&lt;br /&gt;● Track delivery&lt;/p&gt;</t>
  </si>
  <si>
    <t>&lt;p&gt;Go anywhere. Get anything.&lt;/p&gt;</t>
  </si>
  <si>
    <t>https://d30s7yzk2az89n.cloudfront.net/images/brands/b795341-300w-326ppi.png</t>
  </si>
  <si>
    <t>&lt;p&gt;&lt;span lang="CA-fr-ca"&gt;Uber n'est pas un sponsor des récompenses ou autrement affilié au programme de récompenses. Les logos et autres marques d'identification ci-jointes sont des marques déposées de chaque société représentée et/ou de ses affiliés et leur appartiennent. Veuillez consulter le site Web de chaque entreprise pour connaître les conditions supplémentaires.&lt;/span&gt;&lt;/p&gt;
&lt;p&gt; &lt;/p&gt;
&lt;p&gt;&lt;span lang="CA-en-ca"&gt;*Uber is not a sponsor of the rewards or otherwise affiliated with this company. The logos and other identifying marks attached are trademarks of and owned by each represented company and/or its affiliates. Please visit each company's website for additional terms and conditions.&lt;/span&gt;&lt;/p&gt;</t>
  </si>
  <si>
    <t>&lt;p&gt;&lt;span lang="CA-fr-ca"&gt;Les apps Uber et Uber Eats vous permettent de profiter d'une course fiable en quelques minutes et de commander des repas auprès de vos restaurants locaux préférés. &lt;br /&gt;&lt;br /&gt;Commandez les repas que vous aimez, livrés à votre porte.&lt;br /&gt;&lt;br /&gt;Offrez des courses Uber à vos proches ou ajoutez de la valeur à votre compte Uber.&lt;/span&gt;&lt;/p&gt;
&lt;p&gt;&lt;span lang="CA-fr-ca"&gt;● Prises en charge sécuritaires en tout temps&lt;br /&gt;● Repas de centaines de restaurants locaux&lt;br /&gt;● Options économique et haut de gamme&lt;br /&gt;● Qualité supérieure assurée par les notes&lt;br /&gt;● Suivi des livraisons&lt;/span&gt;&lt;/p&gt;
&lt;p&gt; &lt;/p&gt;
&lt;p&gt;&lt;span lang="CA-en-ca"&gt;The Uber and Uber Eats apps connect you to a reliable ride in minutes and your favorite local restaurants. &lt;br /&gt;&lt;br /&gt;Order the food you love, delivered to your door.&lt;br /&gt;&lt;br /&gt;Gift Uber rides to the people you care about, or add value to your Uber account. &lt;/span&gt;&lt;/p&gt;
&lt;p&gt;&lt;span lang="CA-en-ca"&gt;● 24/7 safe pickups&lt;br /&gt;● Order from hundreds of local restaurants&lt;br /&gt;● Low-cost and premium options&lt;br /&gt;● Ratings ensure premium quality&lt;br /&gt;● Track delivery&lt;/span&gt;&lt;/p&gt;</t>
  </si>
  <si>
    <t>&lt;p&gt;&lt;span lang="CA-fr-ca"&gt;Allez partout. Recevez tout.&lt;/span&gt;&lt;/p&gt;
&lt;p&gt; &lt;/p&gt;
&lt;p&gt;&lt;span lang="CA-en-ca"&gt;Go anywhere. Get anything.&lt;/span&gt;&lt;/p&gt;</t>
  </si>
  <si>
    <t>&lt;p&gt;&lt;span lang="CA-fr-ca"&gt;En utilisant cette carte-cadeau, vous acceptez les conditions d'utilisation suivantes : cette carte est utilisable via l'application Uber® ou Uber Eats au Canada. La carte ne peut pas être rechargée et, sauf exception exigée par la loi, ne peut pas être échangée contre de l'argent liquide, remboursée, ou retournée. Il peut vous être demandé d'ajouter un second moyen de paiement pour utiliser cette carte avec l'application Uber ou Uber Eats. La carte ne peut pas être utilisée en dehors du Canada. La société émettrice décline toute responsabilité pour la perte ou le vol d'une carte, ou les usages non autorisés. La carte est émise par Uber B.V. Pour visualiser toutes les conditions générales d'utilisation, contacter le service à la clientèle et obtenir le solde, rendez-vous sur &lt;a href="http://uber.com/legal/gift-cards/fr-ca."&gt;uber.com/legal/gift-cards/fr-ca.&lt;/a&gt;&lt;/span&gt;&lt;/p&gt;
&lt;p&gt; &lt;/p&gt;
&lt;p&gt;&lt;span lang="CA-en-ca"&gt;By using this gift card, you accept the following terms and conditions: This card is redeemable via the Uber® and Uber Eats app within Canada. The card is non-reloadable and, except where required by law, cannot be redeemed for cash, refunded, or returned. You may be required to add a secondary payment method to use this gift card with the Uber or Uber Eats app. The card is not redeemable outside Canada. Issuer is not responsible for lost or stolen cards, or unauthorized use. This card is issued by Uber B.V. For balance, full terms and conditions and customer service, visit &lt;a href="http://uber.com/legal/gift-cards/en-ca."&gt;uber.com/legal/gift-cards/en-ca.&lt;/a&gt;&lt;/span&gt;&lt;/p&gt;</t>
  </si>
  <si>
    <t>https://d30s7yzk2az89n.cloudfront.net/images/brands/b083941-300w-326ppi.png</t>
  </si>
  <si>
    <t>&lt;p&gt;&lt;span lang="CA-fr-ca"&gt;*Uber Eats n'est pas un sponsor des récompenses ni autrement affilié à cette société. Les logos et autres marques d'identification ci-joints sont des marques de commerce appartenant à chaque société représentée et / ou à ses sociétés affiliées. Veuillez visiter le site Web de chaque entreprise pour connaître les conditions générales supplémentaires.&lt;/span&gt;&lt;/p&gt;
&lt;p&gt;&lt;span lang="CA-en-ca"&gt;*Uber Eats is not a sponsor of the rewards or otherwise affiliated with this company. The logos and other identifying marks attached are trademarks of and owned by each represented company and/or its affiliates. Please visit each company's website for additional terms and conditions.&lt;/span&gt;&lt;/p&gt;</t>
  </si>
  <si>
    <t>&lt;p&gt;&lt;span lang="CA-fr-ca"&gt;Offrez Uber Eats à vos proches ou profitez d'une valeur ajoutée sur votre compte Uber Eats.&lt;/span&gt;&lt;/p&gt;
&lt;p&gt;&lt;span lang="CA-fr-ca"&gt;L'app Uber Eats est la façon simple et fiable de vous faire livrer en peu de temps les repas fraîchement préparés qui vous font envie. Touchez l'app et choisissez parmi des centaines de menus complets de restaurants locaux pour recevoir votre commande à la vitesse Uber. De plus, le paiement est automatisé : pas d'argent, pas de carte, pas de souci.&lt;/span&gt;&lt;/p&gt;
&lt;p&gt;&lt;span lang="CA-en-ca"&gt;Gift Uber Eats to the people you care about, or add value to your Uber Eats account.&lt;/span&gt;&lt;/p&gt;
&lt;p&gt;&lt;span lang="CA-en-ca"&gt;The Uber Eats app is the easy and reliable way to get the food you want, delivered fast and fresh. Tap the app and pick from hundreds of full menus from local restaurants and have your order delivered to you at Uber speed. Plus, payment is automatic—no cash, no card, no hassle.&lt;/span&gt;&lt;/p&gt;
&lt;p&gt; &lt;/p&gt;</t>
  </si>
  <si>
    <t>&lt;p&gt;&lt;span lang="CA-fr-ca"&gt;Recevez tout&lt;/span&gt;&lt;/p&gt;
&lt;p&gt;&lt;span lang="CA-en-ca"&gt;Get anything&lt;/span&gt;&lt;/p&gt;</t>
  </si>
  <si>
    <t>&lt;p&gt;&lt;span lang="CA-fr-ca"&gt;En utilisant cette carte-cadeau, vous acceptez les conditions d'utilisation suivantes : cette carte est utilisable via l'application Uber® ou Uber Eats au Canada. La carte ne peut pas être rechargée et, sauf exception exigée par la loi, ne peut pas être échangée contre de l'argent liquide, remboursée, ou retournée. Il peut vous être demandé d'ajouter un second moyen de paiement pour utiliser cette carte avec l'application Uber ou Uber Eats. La carte ne peut pas être utilisée en dehors du Canada. La société émettrice décline toute responsabilité pour la perte ou le vol d'une carte, ou les usages non autorisés. La carte est émise par Uber B.V. Pour visualiser toutes les conditions générales d'utilisation, contacter le service à la clientèle et obtenir le solde, rendez-vous sur &lt;a href="http://uber.com/legal/gift-cards/fr-ca"&gt;uber.com/legal/gift-cards/fr-ca&lt;/a&gt;.&lt;/span&gt;&lt;/p&gt;
&lt;p&gt;&lt;span lang="CA-en-ca"&gt;By using this gift card, you accept the following terms and conditions: This card is redeemable via the Uber® and Uber Eats app within Canada. The card is non-reloadable and, except where required by law, cannot be redeemed for cash, refunded, or returned. You may be required to add a secondary payment method to use this gift card with the Uber or Uber Eats app. The card is not redeemable outside Canada. Issuer is not responsible for lost or stolen cards, or unauthorized use. This card is issued by Uber B.V. For balance, full terms and conditions and customer service, visit &lt;a href="http://uber.com/legal/gift-cards/en-ca"&gt;uber.com/legal/gift-cards/en-ca&lt;/a&gt;.&lt;/span&gt;&lt;/p&gt;
&lt;p&gt; &lt;/p&gt;</t>
  </si>
  <si>
    <t>https://d30s7yzk2az89n.cloudfront.net/images/brands/b962201-300w-326ppi.png</t>
  </si>
  <si>
    <t>&lt;p&gt;&lt;span lang="MX-es-mx"&gt;Ciudades disponibles de la tarjeta Uber:  Aguascalientes, Cancun, Celaya, Chihuahua, Ciudad Juarez, Colima, Cuernavaca​, ​Culiacan, Durango​,​ Gomez Palacio​, ​Guadalajara​, ​Guanajuato​, ​Guasave​, ​Irapuato​, ​La Paz, ​Leon​, ​Los Cabos, ​Los Mochis​, ​Manzanillo​, ​Mazatlan​,​ Mexicali​, ​Mexico City​, ​Monclova, ​Monterrey​, ​Morelia​, ​Nuevo Vallarta​, ​Piedras Negras​, ​Puebla​, ​Puerto Vallarta​, ​Queretaro​, ​Salamanca​, ​Saltillo​, ​San Miguel de Allende​, ​Tepic​, ​Tijuana​, ​Toluca​, ​Torreon​, ​Uruapan​, ​Veracruz​, ​Villahermosa​, ​Zacatecas.&lt;/span&gt;&lt;/p&gt;
&lt;p&gt;&lt;span lang="MX-es-mx"&gt;&lt;br /&gt;Al utilizar esta Tarjeta de Regalo, aceptas los siguientes términos y condiciones: esta Tarjeta de Regalo se puede canjear a través de la aplicación móvil Uber Eats® y/o Uber® y puede ser utilizada en las ciudades en México donde Uber Eats y/o Uber está disponible y en donde no existan restricciones legales o regulatorias para su uso. Debes tener una cuenta de Uber Eats o Uber activa y válida para poder utilizar la Tarjeta de Regalo. La Tarjeta de Regalo no puede ser recargada y; excepto en la medida que las leyes lo exijan, no se puede canjear por dinero en efectivo, no es reembolsable y no se aceptan devoluciones. Es posible que se requiera agregar un método de pago secundario para usar la Tarjeta de Regalo con la aplicación Uber Eats y/o Uber. La Tarjeta de Regalo no es canjeable y no puede ser usada fuera de México. Esta Tarjeta de Regalo es emitida por Uber B.V. El emisor no es responsable por Tarjetas de Regalo extraviadas, robadas o destruidas, ni de su uso no autorizado. Así que trata esta Tarjeta de Regalo como dinero en efectivo. Para conocer los términos y condiciones completos, y servicio al cliente, visita &lt;a href="http://uber.com/legal/gift-cards/es-mx/"&gt;uber.com/legal/gift-cards/es-mx/&lt;/a&gt;.&lt;/span&gt;&lt;/p&gt;
&lt;p&gt; &lt;/p&gt;
&lt;p&gt;&lt;span lang="MX-en-us"&gt;Available cities of the Uber card: Aguascalientes, Cancun, Celaya, Chihuahua, Ciudad Juarez, Colima, Cuernavaca, Culiacan, Durango, Gomez Palacio, Guadalajara, Guanajuato, Guasave, Irapuato, La Paz, Leon, Los Cabos, Los Mochis, Manzanillo, Mazatlan, Mexicali, Mexico City, Monclova, Monterrey, Morelia, Nuevo Vallarta, Piedras Negras, Puebla, Puerto Vallarta, Queretaro, Salamanca, Saltillo, San Miguel de Allende, Tepic, Tijuana, Toluca, Torreon, Uruapan, Veracruz, Villahermosa, Zacatecas.&lt;/span&gt;&lt;/p&gt;
&lt;p&gt;&lt;span lang="MX-en-us"&gt;&lt;br /&gt;By using this Gift Card, you agree to the following terms and conditions: this Gift Card can be redeemed through the Uber Eats® and / or Uber® mobile application and can be used in cities in Mexico where Uber Eats and / or Uber is available and where there are no legal or regulatory restrictions on its use. You must have an active and valid Uber Eats or Uber account in order to use the Gift Card. The Gift Card cannot be recharged and; Except to the extent required by law, it cannot be exchanged for cash, is non-refundable, and returns are not accepted. Adding a secondary payment method may be required to use the Gift Card with the Uber Eats and / or Uber app. The Gift Card is not exchangeable and cannot be used outside of Mexico. This Gift Card is issued by Uber B.V. The issuer is not responsible for lost, stolen or destroyed Gift Cards, nor for their unauthorized use. So treat this Gift Card like cash. For complete terms and conditions and customer service, visit &lt;a href="http://uber.com/legal/gift-cards/es-mx/"&gt;uber.com/legal/gift-cards/es-mx/&lt;/a&gt;.&lt;/span&gt;&lt;/p&gt;</t>
  </si>
  <si>
    <t>&lt;p&gt;&lt;span lang="MX-es-mx"&gt;Consigue cualquier cosa.&lt;/span&gt;&lt;/p&gt;
&lt;p&gt;&lt;span lang="MX-en-us"&gt;Get Anything.&lt;/span&gt;&lt;/p&gt;</t>
  </si>
  <si>
    <t>https://d30s7yzk2az89n.cloudfront.net/images/brands/b513214-300w-326ppi.png</t>
  </si>
  <si>
    <t xml:space="preserve">&lt;p&gt;Ciudades disponibles de la tarjeta Uber:  Aguascalientes, Cancun, Celaya, Chihuahua, Ciudad Juarez, Colima, Cuernavaca​, ​Culiacan, Durango​,​ Gomez Palacio​, ​Guadalajara​, ​Guanajuato​, ​Guasave​, ​Irapuato​, ​La Paz, ​Leon​, ​Los Cabos, ​Los Mochis​, ​Manzanillo​, ​Mazatlan​,​ Mexicali​, ​Mexico City​, ​Monclova, ​Monterrey​, ​Morelia​, ​Nuevo Vallarta​, ​Piedras Negras​, ​Puebla​, ​Puerto Vallarta​, ​Queretaro​, ​Salamanca​, ​Saltillo​, ​San Miguel de Allende​, ​Tepic​, ​Tijuana​, ​Toluca​, ​Torreon​, ​Uruapan​, ​Veracruz​, ​Villahermosa​, ​Zacatecas.&lt;/p&gt;_x000D_
_x000D_
&lt;p&gt;&lt;br /&gt;_x000D_
Al utilizar esta Tarjeta de Regalo, aceptas los siguientes términos y condiciones: esta Tarjeta de Regalo se puede canjear a través de la aplicación móvil Uber Eats® y/o Uber® y puede ser utilizada en las ciudades en México donde Uber Eats y/o Uber está disponible y en donde no existan restricciones legales o regulatorias para su uso. Debes tener una cuenta de Uber Eats o Uber activa y válida para poder utilizar la Tarjeta de Regalo. La Tarjeta de Regalo no puede ser recargada y; excepto en la medida que las leyes lo exijan, no se puede canjear por dinero en efectivo, no es reembolsable y no se aceptan devoluciones. Es posible que se requiera agregar un método de pago secundario para usar la Tarjeta de Regalo con la aplicación Uber Eats y/o Uber. La Tarjeta de Regalo no es canjeable y no puede ser usada fuera de México. Esta Tarjeta de Regalo es emitida por Uber B.V. El emisor no es responsable por Tarjetas de Regalo extraviadas, robadas o destruidas, ni de su uso no autorizado. Así que trata esta Tarjeta de Regalo como dinero en efectivo. Para conocer los términos y condiciones completos, y servicio al cliente, visita &lt;a href="http://uber.com/legal/gift-cards/es-mx/"&gt;uber.com/legal/gift-cards/es-mx/&lt;/a&gt;.&lt;/p&gt;_x000D_
_x000D_
&lt;p&gt; &lt;/p&gt;_x000D_
_x000D_
&lt;p&gt;Available cities of the Uber card: Aguascalientes, Cancun, Celaya, Chihuahua, Ciudad Juarez, Colima, Cuernavaca, Culiacan, Durango, Gomez Palacio, Guadalajara, Guanajuato, Guasave, Irapuato, La Paz, Leon, Los Cabos, Los Mochis, Manzanillo, Mazatlan, Mexicali, Mexico City, Monclova, Monterrey, Morelia, Nuevo Vallarta, Piedras Negras, Puebla, Puerto Vallarta, Queretaro, Salamanca, Saltillo, San Miguel de Allende, Tepic, Tijuana, Toluca, Torreon, Uruapan, Veracruz, Villahermosa, Zacatecas.&lt;/p&gt;_x000D_
_x000D_
&lt;p&gt;&lt;br /&gt;_x000D_
By using this Gift Card, you agree to the following terms and conditions: this Gift Card can be redeemed through the Uber Eats® and / or Uber® mobile application and can be used in cities in Mexico where Uber Eats and / or Uber is available and where there are no legal or regulatory restrictions on its use. You must have an active and valid Uber Eats or Uber account in order to use the Gift Card. The Gift Card cannot be recharged and; Except to the extent required by law, it cannot be exchanged for cash, is non-refundable, and returns are not accepted. Adding a secondary payment method may be required to use the Gift Card with the Uber Eats and / or Uber app. The Gift Card is not exchangeable and cannot be used outside of Mexico. This Gift Card is issued by Uber B.V. The issuer is not responsible for lost, stolen or destroyed Gift Cards, nor for their unauthorized use. So treat this Gift Card like cash. For complete terms and conditions and customer service, visit &lt;a href="http://uber.com/legal/gift-cards/es-mx/"&gt;uber.com/legal/gift-cards/es-mx/&lt;/a&gt;.&lt;/p&gt;_x000D_
</t>
  </si>
  <si>
    <t xml:space="preserve">&lt;p&gt;Regala viajes Uber a tus seres queridos o agrega dinero a tu cuenta. La app de Uber te conecta con un viaje confiable en minutos. Ya sea un viaje económico o de lujo, la experiencia supera lo cotidiano. Y el pago es automático: sin efectivo, sin tarjetas de crédito, sin problemas.&lt;/p&gt;_x000D_
_x000D_
&lt;p&gt;Gift Uber trips to your loved ones or add money to your account. The Uber app connects you to a reliable ride in minutes. Whether it's a budget or a luxury trip, the experience goes beyond the ordinary. And the payment is automatic: no cash, no credit cards, no hassle.&lt;/p&gt;_x000D_
</t>
  </si>
  <si>
    <t>&lt;p&gt;Anda a cualquier lado.&lt;/p&gt;
&lt;p&gt;Go Anywhere.&lt;/p&gt;</t>
  </si>
  <si>
    <t>https://d30s7yzk2az89n.cloudfront.net/images/brands/b573934-300w-326ppi.png</t>
  </si>
  <si>
    <t xml:space="preserve">&lt;p&gt;Ulta Beauty is not a sponsor of the rewards or otherwise affiliated with this company. The logos and other identifying marks attached are trademarks of and owned by each represented company and/or its affiliates. Please visit each company's website for additional terms and conditions.&lt;/p&gt;_x000D_
</t>
  </si>
  <si>
    <t>&lt;p&gt;Ulta Beauty offers one-stop shopping for a unique combination of over 20,000 prestige and mass beauty products across the categories of makeup, fragrance, haircare, skincare, bath and body products and salon styling tools in over 800 stores nationwide and online at &lt;a href="https://ulta.com/"&gt;Ulta.com&lt;/a&gt;. Ulta Beauty also offers a full-service salon in all of our stores. INSPIRE BEAUTY EVERYWHERE.&lt;/p&gt;</t>
  </si>
  <si>
    <t>&lt;p&gt;You may redeem your eGift Card at all Ulta Beauty locations in the United States and at &lt;a href="https://ulta.com/"&gt;ULTA.com&lt;/a&gt;. This card is not redeemable for cash except where required by law. For balance inquiry, visit us &lt;a href="https://www.ulta.com/ulta/guestservices/giftCards.jsp"&gt;online&lt;/a&gt; or call 866-983-ULTA (8582). Visit &lt;a href="https://ulta.cashstar.com/about/terms_and_conditions/"&gt;https://ulta.cashstar.com/about/terms_and_conditions/&lt;/a&gt; for full eGift Card Terms and Conditions.&lt;/p&gt;</t>
  </si>
  <si>
    <t>https://d30s7yzk2az89n.cloudfront.net/images/brands/b708879-300w-326ppi.png</t>
  </si>
  <si>
    <t>Under Armour® eGift Card</t>
  </si>
  <si>
    <t>Under Armour®</t>
  </si>
  <si>
    <t xml:space="preserve">&lt;p&gt;*Under Armour® is not a sponsor of the rewards or otherwise affiliated with this company. The logos and other identifying marks attached are trademarks of and owned by each represented company and/or its affiliates. Please visit each company's website for additional terms and conditions.&lt;/p&gt;_x000D_
</t>
  </si>
  <si>
    <t xml:space="preserve">&lt;p&gt;Under Armour® is one of the world’s most technical performance apparel, footwear, and accessories brands. Founded in 1996 by former University of Maryland football player Kevin Plank, Under Armour® is the originator of performance apparel—gear engineered to keep athletes cool, dry, and light as they power through a game, practice, or workout. From their beginning to today, Under Armour's mission has remained the same: make all athletes better through passion, design, and the relentless pursuit of innovation.&lt;/p&gt;_x000D_
</t>
  </si>
  <si>
    <t xml:space="preserve">&lt;p&gt;Under Armour® is one of the world’s most technical performance apparel, footwear, and accessories brands. Our mission is to make all athletes better through passion, design, and the relentless pursuit of innovation.&lt;/p&gt;_x000D_
</t>
  </si>
  <si>
    <t xml:space="preserve">&lt;p&gt;&lt;strong&gt;Protect this card like cash.&lt;/strong&gt; Use for purchases at Under Armour® locations in the USA, UA.COM or call 1.888.7ARMOUR only. NOT redeemable with resellers.  NOT redeemable or returnable for cash, unless required by law, and may not be used for Gift Cards. Standard return policy applies to purchases. Does not expire. No fees. Cannot be replaced if lost, stolen, or used without authorization. Use constitutes acceptance of these terms. For balance, call 1.800.269.5986 or go to UA.COM. Other inquiries, call 1.888.7ARMOUR or visit any Under Armour® location in the USA.&lt;/p&gt;_x000D_
</t>
  </si>
  <si>
    <t>https://d30s7yzk2az89n.cloudfront.net/images/brands/b746076-300w-326ppi.png</t>
  </si>
  <si>
    <t>&lt;p&gt;&lt;span lang="CA-en-ca"&gt;*Walmart is not a sponsor of the rewards or otherwise affiliated with this reward program. The logos and other identifying marks attached are trademarks of and owned by each represented company and/or its affiliates. Please visit each company's website for additional terms and conditions.&lt;/span&gt;&lt;/p&gt;
&lt;p&gt;&lt;span lang="CA-fr-ca"&gt;*Walmart n'est pas un sponsor de la récompense ou promotion ou autrement associés à la société.  Les logos et autres marques d'identification jointes sont des marques déposées d'et détenue par chacun représenté la société et/ou de ses filiales. Visitez le site Web de chaque compagnie pour les termes et conditions supplémentaires.&lt;/span&gt;&lt;/p&gt;</t>
  </si>
  <si>
    <t>&lt;p&gt;&lt;span lang="CA-en-ca"&gt;Give the gift of choice and convenience with a Walmart Gift Card! From fashion to furniture to food, Walmart Gift Cards can be redeemed at any Walmart Canada store, on &lt;a href="http://walmart.ca"&gt;walmart.ca&lt;/a&gt; and on Marketplace.  &lt;/span&gt;&lt;/p&gt;
&lt;p&gt;&lt;span lang="CA-fr-ca"&gt;Offrez une carte-cadeau Walmart, un cadeau de choix et pratique! Des vêtements, aux meubles et aux aliments, les cartes-cadeaux Walmart peuvent être échangées dans toutes les succursales Walmart du Canada, au &lt;a href="http://walmart.ca"&gt;walmart.ca&lt;/a&gt; et sur le site du marché électronique.&lt;/span&gt;&lt;/p&gt;</t>
  </si>
  <si>
    <t>&lt;p&gt;&lt;span lang="CA-en-ca"&gt;A Walmart Gift Card gives you everything you’re looking for and more.&lt;/span&gt;&lt;/p&gt;
&lt;p&gt;&lt;span lang="CA-fr-ca"&gt;La carte-cadeau Walmart vous permet d’obtenir tout ce que vous voulez et plus encore.&lt;/span&gt;&lt;/p&gt;</t>
  </si>
  <si>
    <t>&lt;p&gt;&lt;span lang="CA-en-ca"&gt;Walmart Canada Gift Cards are issued by Wal-Mart Canada Corp. Balance inquiries: 1-888-537-5503. Card only valid for purchases at Walmart retail stores in Canada (excludes licensees). Cannot bereturned or redeemed for cash, unless required by law. With receipt, Walmart will issue a replacement card with any balance remaining on the lost or stolen card at the time of replacement. Card balance cannot be applied towards credit card balances. Returns of merchandise purchased with card will be credited to card only. Walmart reserves the right to cancel card if obtained illegally (including through fraud)&lt;/span&gt;&lt;/p&gt;
&lt;p&gt;F&lt;span lang="CA-en-ca"&gt;or full gift card terms and conditions, visit &lt;a href="https://www.walmart.ca/cp/browse/gifts-holidays/gifts/gift-cards/6000188914393-6000197172377-6000197915574"&gt;https://www.walmart.ca/cp/browse/gifts-holidays/gifts/gift-cards/6000188914393-6000197172377-6000197915574&lt;/a&gt;&lt;/span&gt;&lt;/p&gt;
&lt;p&gt; &lt;/p&gt;
&lt;p&gt;&lt;span lang="CA-en-ca"&gt;&lt;strong&gt;Please Note: This E-gift Card can only be redeemed in whole dollar amounts.&lt;/strong&gt;&lt;/span&gt;&lt;/p&gt;
&lt;p&gt; &lt;/p&gt;
&lt;p&gt;&lt;span lang="CA-fr-ca"&gt;Les cartes-cadeaux Walmart Canada sont émises par Wal-Mart Canada Corp. Renseignements sur le solde : 1-888-537-5503. Carte valable uniquement pour les achats dans les magasins de détail Walmart au Canada (exclut les titulaires de licence). Ne peut être retourné ou échangé contre de l'argent, sauf si la loi l'exige. Avec le reçu, Walmart émettra une carte de remplacement avec tout solde restant sur la carte perdue ou volée au moment du remplacement. Le solde de la carte ne peut pas être appliqué aux soldes des cartes de crédit. Les retours de marchandises achetées avec une carte seront crédités uniquement sur la carte. Walmart se réserve le droit d'annuler la carte si elle est obtenue illégalement (y compris par fraude)&lt;/span&gt;&lt;/p&gt;
&lt;p&gt;&lt;span lang="CA-fr-ca"&gt;Pour les conditions générales complètes des cartes-cadeaux, visitez &lt;a href="https://www.walmart.ca/cp/browse/gifts-holidays/gifts/gift-cards/6000188914393-6000197172377-6000197915574"&gt;https://www.walmart.ca/cp/browse/gifts-holidays/gifts/gift-cards/6000188914393-6000197172377-6000197915574&lt;/a&gt;&lt;/span&gt;&lt;/p&gt;
&lt;p&gt; &lt;/p&gt;
&lt;p&gt;&lt;strong&gt;&lt;span class="Y2IQFc" lang="fr"&gt;&lt;span lang="CA-fr-ca"&gt;Veuillez noter : Cette carte-cadeau électronique ne peut être échangée qu'en dollars entiers.&lt;/span&gt;&lt;/span&gt;&lt;/strong&gt;&lt;/p&gt;</t>
  </si>
  <si>
    <t>https://d30s7yzk2az89n.cloudfront.net/images/brands/b572621-300w-326ppi.png</t>
  </si>
  <si>
    <t>&lt;p&gt;&lt;span lang="CA-fr-ca"&gt;* Wayfair n'est pas un sponsor des récompenses ni autrement affilié à ce programme de récompenses. Les logos et autres marques d'identification ci-joints sont des marques de commerce appartenant à chaque société représentée et / ou à ses sociétés affiliées. Veuillez visiter le site Web de chaque entreprise pour connaître les conditions générales supplémentaires.&lt;/span&gt;&lt;/p&gt;
&lt;p&gt;&lt;span lang="CA-en-ca"&gt;*Wayfair is not a sponsor of the rewards or otherwise affiliated with this reward program. The logos and other identifying marks attached are trademarks of and owned by each represented company and/or its affiliates. Please visit each company's website for additional terms and conditions.&lt;/span&gt;&lt;/p&gt;</t>
  </si>
  <si>
    <t>&lt;p&gt;&lt;span lang="CA-fr-ca"&gt;Avec l'une des plus importantes sélections en ligne de meubles, d'accessoires, de décorations et de produits pour la maison, qui inclut plus de dix millions de produits de plus de 10 000 fournisseurs, Wayfair vous aide à trouver le produit idéal au meilleur prix. Notre vaste sélection et l'excellence de notre service àla clientèle, combinés aux modalités pratiques d'achat en ligne, vous rendent plus facile que jamais la tâche de trouver exactement l'article pour la maison que vous souhaitez, à un prix abordable. Les cartes-cadeaux Wayfair sont la façon idéale de faire plaisir à vos proches, sans tous les tracas de la recherche de l'article parfait. Nos cartes-cadeaux n'ont pas de date d'expiration.&lt;/span&gt;&lt;/p&gt;
&lt;p&gt;&lt;span lang="CA-en-ca"&gt;With one of the world's largest online selections of furniture, home furnishings, décor and goods, including more than ten million products from over 10,000 suppliers, Wayfair helps people find the perfect product at the right price. Our extensive selection and superior customer service coupled with the convenience of online shopping, make it easier than ever before to find exactly what you want for your home at a price you can afford. Wayfair Gift Cards are the perfect way to let someone know you care without all the hassle of finding the perfect item. Our gift cards never expire.&lt;/span&gt;&lt;/p&gt;</t>
  </si>
  <si>
    <t>&lt;p&gt;&lt;span lang="CA-fr-ca"&gt;Les cartes-cadeaux n'ont pas de date d'expiration. Elles sont utilisables sur &lt;a href="http://wayfair.ca"&gt;wayfair.ca&lt;/a&gt; seulement. Elles ne peuvent être utilisées pour acheter d'autres cartes-cadeaux. Elles ne sont ni échangeables, ni monnayables et niremboursables, sauf si la loi l'exige. Wayfair n'assume aucune responsabilité pour la perte ou le vol de cartes ou leur remplacement. Pour lire toutes les conditions, consulte &lt;a href="https://www.wayfair.ca/conditionscartescadeaux"&gt;www.wayfair.ca/conditionscartescadeaux&lt;/a&gt;. &lt;/span&gt;&lt;/p&gt;
&lt;p&gt;&lt;span lang="CA-en-ca"&gt;Gift Cards do not expire. Can only be redeemed at &lt;a href="http://Wayfair.ca"&gt;Wayfair.ca&lt;/a&gt;. Cannot be used to purchase additional gift cards. Not redeemable for cash and cannot be returned for a cash refund, except to the extent required by law. Wayfair is not responsible for and will not replace stolen gift cards. For complete terms and conditions, see &lt;a href="http://www.wayfair.ca/giftcardterms"&gt;www.wayfair.ca/giftcardterms&lt;/a&gt;.&lt;/span&gt;&lt;/p&gt;</t>
  </si>
  <si>
    <t>https://d30s7yzk2az89n.cloudfront.net/images/brands/b715115-300w-326ppi.png</t>
  </si>
  <si>
    <t xml:space="preserve">&lt;p&gt;*Wayfair is not a sponsor of the rewards or otherwise affiliated with this reward program. The logos and other identifying marks attached are trademarks of and owned by each represented company and/or its affiliates. Please visit each company&amp;#39;s website for additional terms and conditions.&lt;/p&gt;_x000D_
</t>
  </si>
  <si>
    <t xml:space="preserve">&lt;p&gt;Wayfair Gift Cards are the perfect way to let someone know you care without all the hassle of finding the perfect item.&amp;nbsp;With one of the world&amp;#39;s largest online selections of furniture, home furnishings, d&amp;eacute;cor and goods, including more than ten million products from over 10,000 suppliers, Wayfair helps people find the perfect product at the right price. Our extensive selection and superior customer service coupled with the convenience of online shopping, make it easier than ever before to find exactly what you want for your home at a price you can afford.&lt;/p&gt;_x000D_
</t>
  </si>
  <si>
    <t>&lt;p&gt;Wayfair Gift Cards are the perfect way to let someone know you care without all the hassle of finding the perfect item.&amp;nbsp;With one of the world's largest online selections of furniture, home furnishings, d&amp;eacute;cor and goods, including more than ten million products from over 10,000 suppliers, Wayfair helps people find the perfect product at the right price. Our extensive selection and superior customer service coupled with the convenience of online shopping, make it easier than ever before to find exactly what you want for your home at a price you can afford.&lt;/p&gt;</t>
  </si>
  <si>
    <t xml:space="preserve">&lt;p&gt;Gift cards do not expire. Can only be redeemed at a Wayfair website (&lt;a href="http://wayfair.com"&gt;wayfair.com&lt;/a&gt;, &lt;a href="http://jossandmain.com"&gt;jossandmain.com&lt;/a&gt;, &lt;a href="http://birchlane.com"&gt;birchlane.com&lt;/a&gt;, &lt;a href="http://allmodern.com"&gt;allmodern.com&lt;/a&gt;, and &lt;a href="http://perigold.com"&gt;perigold.com&lt;/a&gt;). Only valid in the U.S. Cannot be used to purchase additional gift cards. Not redeemable for cash and cannot be returned for a cash refund, except to the extent required by law. Wayfair is not responsible for and will not replace lost or stolen gift cards. For complete Terms &amp;amp; Conditions, see &lt;a href="http://www.wayfair.com/giftcardterms"&gt;www.wayfair.com/giftcardterms&lt;/a&gt;.&lt;/p&gt;_x000D_
</t>
  </si>
  <si>
    <t>https://d30s7yzk2az89n.cloudfront.net/images/brands/b737908-300w-326ppi.png</t>
  </si>
  <si>
    <t>Whole Foods Market® eGift Card</t>
  </si>
  <si>
    <t>Whole Foods Market®</t>
  </si>
  <si>
    <t xml:space="preserve">&lt;p&gt;Whole Foods Market and related marks and designs are trademarks of Whole Foods Market. ©2019 Whole Foods Market®.&lt;/p&gt;_x000D_
</t>
  </si>
  <si>
    <t>&lt;p&gt;Who are we? Well, we seek out the finest natural and organic foods available, maintain the strictest quality standards in the industry, and have an unshakeable commitment to sustainable agriculture. Add to that the excitement and fun we bring to shopping for groceries, and you start to get a sense of what we’re all about. Oh yeah, we’re a mission-driven company too.&lt;/p&gt;
&lt;div&gt;&lt;strong&gt;Please note: This reward can only be redeemed in store and must be presented in printed form to the cashier.&lt;/strong&gt;&lt;/div&gt;
&lt;div&gt; &lt;/div&gt;</t>
  </si>
  <si>
    <t>&lt;p&gt;Whole Foods Market seeks out the finest natural and organic foods available, maintains the strictest quality standards in the industry, and has an unshakeable commitment to sustainable agriculture. Add to that the excitement and fun we bring to shopping for groceries, and you start to get a sense of what we’re all about.&lt;/p&gt;
&lt;div&gt;&lt;strong&gt;Please note: This reward can only be redeemed in store and must be presented in printed form to the cashier.&lt;/strong&gt;&lt;/div&gt;
&lt;div&gt; &lt;/div&gt;</t>
  </si>
  <si>
    <t xml:space="preserve">&lt;p&gt;This magical card can be used at any Whole Foods Market® store in the US or Canada. Present this card to the cashier at the time of redemption. The available balance will be applied toward your purchase from soup to nuts, but may not be used to purchase other gift cards. Enjoy it all now or save leftovers for later!&lt;/p&gt;_x000D_
_x000D_
&lt;p&gt;You can use this card to buy our greens, but it is not redeemable for cash except as required by law. This card will not be replaced or refunded if lost or stolen, so handle it like a carton of eggs. This card is issued by WFM Gift Card, LLC (the “Issuer”), who is the sole obligor to card owner. This card may not be resold unless approved by the Issuer. Unlike milk, this card doesn’t have an expiration date, nor does it incur any fees for any reason. Purchase, acceptance or use of this card constitutes acceptance of the complete terms and conditions, available at &lt;a href="http://wholefoodsmarket.com/gift-cards-terms-and-conditions"&gt;wholefoodsmarket.com/gift-cards-terms-and-conditions&lt;/a&gt;. For balance or other questions, visit &lt;a href="http://wholefoodsmarket.com/giftcards"&gt;wholefoodsmarket.com/giftcards&lt;/a&gt; or call 866–936–2255.&lt;/p&gt;_x000D_
</t>
  </si>
  <si>
    <t>https://d30s7yzk2az89n.cloudfront.net/images/brands/b770357-300w-326ppi.png</t>
  </si>
  <si>
    <t>&lt;p&gt;*&lt;a href="https://www.wine.com/"&gt;Wine.com&lt;/a&gt; is not a sponsor of the rewards or otherwise affiliated with this company. The logos and other identifying marks attached are trademarks of and owned by each represented company and/or its affiliates. Please visit each company's website for additional terms and conditions.&lt;/p&gt;</t>
  </si>
  <si>
    <t>&lt;p&gt;&lt;span data-height="12"&gt;Don&amp;rsquo;t know your Cabernet from your Shiraz? Don&amp;rsquo;t worry &lt;a href="https://www.wine.com/"&gt;Wine.com &lt;/a&gt;has an online cellar of thousands of &lt;/span&gt;&lt;span data-height="12"&gt;wines from around the world and provides in&lt;/span&gt;&lt;span data-height="12"&gt;-&lt;/span&gt;&lt;span data-height="12"&gt;depth info&lt;/span&gt;&lt;span data-height="12"&gt;rmation about wineries and vintages to help you &lt;/span&gt;&lt;span data-height="12"&gt;select just the right red, white, or ros&amp;eacute; (users can even keep track of orders for future reference in a &lt;/span&gt;&lt;span data-height="12"&gt;personalized virtual wine cellar).&lt;/span&gt;&lt;/p&gt;</t>
  </si>
  <si>
    <t>&lt;p&gt;&lt;span data-height="12"&gt;Don&amp;rsquo;t know your Cabernet from your Shiraz? Don&amp;rsquo;t worry &lt;a href="https://www.wine.com/"&gt;Wine.com&lt;/a&gt; has an online cellar of thousands of &lt;/span&gt;&lt;span data-height="12"&gt;wines from around&lt;/span&gt;&lt;span data-height="12"&gt;the world and provides in&lt;/span&gt;&lt;span data-height="12"&gt;-&lt;/span&gt;&lt;span data-height="12"&gt;depth information about wineries and vintages to help you &lt;/span&gt;&lt;span data-height="12"&gt;select just the right red, white, or ros&amp;eacute; (users can even keep track of orders for future reference in a &lt;/span&gt;&lt;span data-height="12"&gt;personalized virtual wine cellar).&lt;/span&gt;&lt;/p&gt;</t>
  </si>
  <si>
    <t>&lt;p&gt;&lt;span data-height="12"&gt;Gift certificate cash value is 1/10 of one cent. Gift certificates and their use on the &lt;/span&gt;&lt;span data-height="12"&gt;&lt;a href="https://www.wine.com/"&gt;Wine.com&lt;/a&gt; &lt;/span&gt;&lt;span data-height="12"&gt;web site are &lt;/span&gt;&lt;span data-height="12"&gt;subject to &lt;a href="https://www.wine.com/"&gt;Wine.com&lt;/a&gt;&lt;/span&gt;&lt;span data-height="12"&gt;&amp;rsquo;s general Terms of Service and Privacy Policy. If you have any questions, please visit &lt;/span&gt;&lt;span data-height="12"&gt;&lt;a href="https://www.wine.com/"&gt;Wine.com&lt;/a&gt; &lt;/span&gt;&lt;span data-height="12"&gt;online at &lt;/span&gt;&lt;span data-height="12"&gt;&lt;a href="http://www.wine.com/customercare"&gt;www.wine.com/customercare&lt;/a&gt;.&amp;nbsp;&lt;/span&gt;&lt;/p&gt;</t>
  </si>
  <si>
    <t>https://d30s7yzk2az89n.cloudfront.net/images/brands/b289846-300w-326ppi.png</t>
  </si>
  <si>
    <t>&lt;p&gt;&lt;span lang="CA-en-ca"&gt;*Xbox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
&lt;p&gt;&lt;span lang="CA-fr-ca"&gt;*Xbox n'est pas un sponsor des récompenses ou autrement associés à cette entreprise. Les logos et autres marques d'identification jointes sont des marques déposées d'et détenue par chacun représenté la société et/ou de ses filiales. Visitez le site Web de chaque compagnie pour les termes et conditions supplémentaires.&lt;/span&gt;&lt;/p&gt;</t>
  </si>
  <si>
    <t>&lt;p&gt;&lt;span lang="CA-en-ca"&gt;Get an Xbox gift card for games and entertainment on Xbox and Windows. Buy the latest games, map packs, movies, TV, music, apps and more.* And on Xbox One, buy and download full blockbuster games the day they’re available everywhere. Great as a gift, allowance, or credit card alternative.&lt;/span&gt;&lt;/p&gt;
&lt;p&gt;&lt;span lang="CA-fr-ca"&gt;Obtenez une carte-cadeau Xbox pour des jeux et des divertissements sur Xbox et Windows. Achetez tout ce qu’il y a de plus récent en matière de jeux, de packs de cartes, de films, de séries télévisées, de musique, d’applications et plus encore*. Et sur Xbox One, achetez et téléchargez les versions intégrales des jeux à succès le jour même où ils sont mis en vente partout. La carte-cadeau est idé ale pour offrir en cadeau, pour donner à la place d’argent de poche ou pour utiliser au lieu d’une carte de crédit.&lt;/span&gt;&lt;/p&gt;</t>
  </si>
  <si>
    <t>&lt;p&gt;&lt;span lang="CA-en-ca"&gt;NO EXPIRATION DATE OR SERVICE FEES&lt;/span&gt;&lt;/p&gt;
&lt;p&gt;&lt;span lang="CA-en-ca"&gt;* Works with Windows 10 PCs, tablets and phones, Windows 8.1, Windows Phone 8, Xbox One and Xbox 360 (Xbox Live required). Not redeemable on earlier versions. Music: Only for purchase of tracks, albums and music pass on Windows 10 and Windows 8.1 PCs and tablets, or music pass on Xbox One (Xbox Live required). Once redeemed to your CAD Microsoft account, the full code value will be applied and may be used for eligible purchases (exclusions apply) made directly at select Microsoft digital stores. Eligible purchases and prices vary by region, device, and over time. Geography limitations, country and balance restrictions, taxes, and Internet connection fees may apply. Paid subscriptions required for some content. You must be 13+. Except as required by law, codes cannot be redeemed or exchanged for cash and are not reloadable or refundable. To create a new Microsoft account or to read full terms and conditions (which may change without notice), go to &lt;a href="https://www.microsoft.com/fr-CA/giftcard"&gt;https://www.microsoft.com/fr-CA/giftcard&lt;/a&gt;. Void where prohibited or restricted by law. Cards and codes issued by and ©/™/® Microsoft Corp, a Washington Corporation, and/or its affiliates.&lt;/span&gt;&lt;/p&gt;
&lt;div&gt;&lt;span lang="CA-fr-ca"&gt;AUCUNE DATE D'EXPIRATION NI FRAIS DE SERVICE&lt;/span&gt;&lt;/div&gt;
&lt;div&gt; &lt;/div&gt;
&lt;div&gt;&lt;span lang="CA-fr-ca"&gt;* Fonctionne avec les PC, tablettes et téléphones Windows 10, Windows 8.1, Windows Phone 8, Xbox One et Xbox 360 (Xbox Live requis). Non échangeable sur les versions antérieures. Musique : Uniquement pour l'achat de titres, d'albums et d'un pass musical sur les PC et tablettes Windows 10 et Windows 8.1, ou d'un pass musical sur Xbox One (Xbox Live requis). Une fois échangé sur votre compte CAD Microsoft, la valeur complète du code sera appliquée et pourra être utilisée pour les achats éligibles (des exclusions s'appliquent) effectués directement dans certaines boutiques numériques Microsoft. Les achats et les prix éligibles varient selon la région, l'appareil et dans le temps. Des limitations géographiques, des restrictions de pays et de solde, des taxes et des frais de connexion Internet peuvent s'appliquer. Abonnements payants requis pour certains contenus. Vous devez avoir 13 ans et plus. Sauf si la loi l'exige, les codes ne peuvent pas être échangés ou échangés contre de l'argent et ne sont ni rechargeables ni remboursables. Pour créer un nouveau compte Microsoft ou pour lire l'intégralité des conditions générales (qui peuvent changer sans préavis), rendez-vous sur &lt;a href="https://www.microsoft.com/fr-CA/giftcard"&gt;https://www.microsoft.com/fr-CA/giftcard&lt;/a&gt;. Nul là où interdit ou limité par la loi. Cartes et codes émis par et ©/™/® Microsoft Corp, une société de Washington, et/ou ses sociétés affiliées.&lt;/span&gt;&lt;/div&gt;</t>
  </si>
  <si>
    <t>https://d30s7yzk2az89n.cloudfront.net/images/brands/b861777-300w-326ppi.png</t>
  </si>
  <si>
    <t>&lt;p&gt;&lt;span lang="MX-es-mx"&gt;Esta promoción no es producida, patrocinada o ejecutada por Xbox. El logotipo de Xbox y el diseño de la etiqueta son marcas registradas de Xbox y sus compañías afiliadas. Todos los derechos reservados.&lt;/span&gt;&lt;/p&gt;
&lt;p&gt;&lt;span lang="MX-en-us"&gt;This promotion is not produced, sponsored or executed by Xbox. The Xbox logo and label design are registered trademarks of Xbox and its affiliated companies. All rights reserved.&lt;/span&gt;&lt;/p&gt;</t>
  </si>
  <si>
    <t>&lt;p&gt;&lt;span lang="MX-es-mx"&gt;Las Tarjetas de Regalo de Xbox son una forma excepcional de obtener los últimos juegos y entretenimiento de la tienda de Microsoft. Una vez que hayas canjeado tu tarjeta de regalo de Xbox en tu cuenta de Microsoft, úsala para comprar los últimos juegos, paquetes de mapas, películas, programas de TV, música, aplicaciones y más en cualquier tienda Microsoft participante.&lt;/span&gt;&lt;/p&gt;
&lt;p&gt;&lt;span lang="MX-en-us"&gt;Xbox Gift Cards are an exceptional way to get the latest games and entertainment from the Microsoft store. Once you've redeemed your Xbox gift card in your Microsoft account, use it to buy the latest games, map packages, movies, TV shows, music, apps and more at any participating Microsoft store.&lt;/span&gt;&lt;/p&gt;</t>
  </si>
  <si>
    <t>&lt;p&gt;&lt;span lang="MX-es-mx"&gt;Cuando hayas canjeado en tu cuenta Microsoft de México, el valor completo del código se aplicará y se podrá utilizar en compras que lo permitan (se aplican excepciones) realizadas directamente en tiendas digitales seleccionadas de Microsoft. Las compras elegibles y los precios podrían variar según la región, el dispositivo y con el tiempo. Pueden aplicarse limitaciones geográficas, restricciones de país y saldo, impuestos y cargos de conexión a Internet. Se requieren suscripciones de pago para algunos de los contenidos. Debes ser mayor de 13 años de edad. Salvo por lo requerido por la ley, los códigos no se pueden canjear o intercambiar por dinero en efectivo y no se pueden volver a cargar o reembolsar. Para crear una cuenta Microsoft o consultar términos y condiciones en su totalidad (que pueden cambiar sin previo aviso), ve a &lt;a href="http://microsoft.com/cardterms"&gt;microsoft.com/cardterms&lt;/a&gt;.&lt;/span&gt;&lt;/p&gt;
&lt;p&gt;&lt;span lang="MX-en-us"&gt;When you have redeemed in your Microsoft account in Mexico, the full value of the code will be applied and can be used in purchases that allow it (exceptions apply) made directly in selected digital stores of Microsoft. Eligible purchases and prices may vary by region, device and over time. Geographical limitations, country restrictions and balance, taxes and Internet connection charges may apply. Payment subscriptions are required for some of the content. You must be over 13 years of age. Except as required by law, codes can not be exchanged or exchanged for cash and can not be re-charged or reimbursed. To create a Microsoft account or view terms and conditions in full (which may change without notice), go to &lt;a href="http://microsoft.com/cardterms"&gt;microsoft.com/cardterms&lt;/a&gt;.&lt;/span&gt;&lt;/p&gt;</t>
  </si>
  <si>
    <t>https://d30s7yzk2az89n.cloudfront.net/images/brands/b145223-300w-326ppi.png</t>
  </si>
  <si>
    <t>Xbox Suscripción de 12 Meses</t>
  </si>
  <si>
    <t>Xbox Live Gold Suscripción</t>
  </si>
  <si>
    <t>&lt;p&gt;&lt;span lang="MX-es-mx"&gt;Esta promoción no es producida, patrocinada o ejecutada por Xbox. El logotipo de Xbox y el diseño de la etiqueta son marcas registradas de Xbox y sus compañías afiliadas. Todos los derechos reservados.&lt;/span&gt;&lt;/p&gt;
&lt;p&gt; &lt;/p&gt;
&lt;p&gt;&lt;span lang="MX-en-us"&gt;This promotion is not produced, sponsored or executed by Xbox. The Xbox logo and label design are registered trademarks of Xbox and its affiliated companies. All rights reserved.&lt;/span&gt;&lt;/p&gt;</t>
  </si>
  <si>
    <t>&lt;p&gt;&lt;span lang="MX-es-mx"&gt;Con una suscripción a Xbox Live Gold, puede obtener acceso de forma temporal a las funciones de Xbox Live, incluidos los juegos en línea de varios jugadores.&lt;/span&gt;&lt;/p&gt;
&lt;p&gt;&lt;span lang="MX-en-us"&gt;With a subscription to Xbox Live Gold, you can temporarily gain access to Xbox Live features, including multiplayer online games.&lt;/span&gt;&lt;/p&gt;</t>
  </si>
  <si>
    <t>&lt;p&gt;&lt;span lang="MX-es-mx"&gt;Cuando hayas canjeado en tu cuenta Microsoft de México, el valor completo del código se aplicará y se podrá utilizar en compras que lo permitan (se aplican excepciones) realizadas directamente en tiendas digitales seleccionadas de Microsoft. Las compras elegibles y los precios podrían variar según la región, el dispositivo y con el tiempo. Pueden aplicarse limitaciones geográficas, restricciones de país y saldo, impuestos y cargos de conexión a Internet. Se requieren suscripciones de pago para algunos de los contenidos. Debes ser mayor de 13 años de edad. Salvo por lo requerido por la ley, los códigos no se pueden canjear o intercambiar por dinero en efectivo y no se pueden volver a cargar o reembolsar. Para crear una cuenta Microsoft o consultar términos y condiciones en su totalidad (que pueden cambiar sin previo aviso), ve a &lt;a href="http://microsoft.com/cardterms"&gt;microsoft.com/cardterms&lt;/a&gt;.&lt;/span&gt;&lt;/p&gt;
&lt;p&gt;&lt;span lang="MX-en-us"&gt;When you have redeemed in your Microsoft account in Mexico, the full value of the code will be applied and can be used in purchases that allow it (exceptions apply) made directly in selected digital stores of Microsoft. Eligible purchases and prices may vary by region, device and over time. Geographical limitations, country restrictions and balance, taxes and Internet connection charges may apply. Payment subscriptions are required for some of the content. You must be over 13 years of age. Except as required by law, codes can not be exchanged or exchanged for cash and can not be re-charged or reimbursed. To create a Microsoft account or view terms and conditions in full (which may change without notice), go to &lt;a href="http://microsoft.com/cardterms"&gt;microsoft.com/cardterms&lt;/a&gt;.&lt;/span&gt;&lt;/p&gt;</t>
  </si>
  <si>
    <t>https://d30s7yzk2az89n.cloudfront.net/images/brands/b313453-300w-326ppi.png</t>
  </si>
  <si>
    <t>Xbox Suscripción de 3 Meses</t>
  </si>
  <si>
    <t>Xbox Suscripción de 6 Meses</t>
  </si>
  <si>
    <t xml:space="preserve">&lt;p&gt;Zappos.com is not a sponsor of the rewards or otherwise affiliated with this company. The logos and other identifying marks attached are trademarks of and owned by each represented company and/or its affiliates. Please visit each company&amp;#39;s website for additional terms and conditions.&lt;/p&gt;_x000D_
</t>
  </si>
  <si>
    <t xml:space="preserve">&lt;p&gt;Zappos.com has all of today&amp;#39;s most fashionable shoes including boots, heels, athletic shoes, casual shoes, work shoes and many more! They also carry a wide selection of apparel for women, men, and kids of practically all ages, including shirts and tops, jeans, dresses, outerwear, swimwear and more. Now, it&amp;#39;s easier than ever to afford your favorite styles and fashions at &lt;a href="http://zappos.com"&gt;Zappos.com&lt;/a&gt;.&lt;/p&gt;_x000D_
</t>
  </si>
  <si>
    <t xml:space="preserve">&lt;p&gt;Zappos.com has all of today&amp;#39;s most fashionable shoes including boots, heels, athletic shoes, casual shoes, work shoes and many more! They also carry a wide selection of apparel for women, men, and kids of practically all ages, including shirts and tops, jeans, dresses, outerwear, swimwear and more. Now, it&amp;#39;s easier than ever to afford your favorite styles and fashions at &lt;a href="http://Zappos.com"&gt;Zappos.com&lt;/a&gt;.&lt;/p&gt;_x000D_
</t>
  </si>
  <si>
    <t xml:space="preserve">&lt;p&gt;The Zappos.com e-Gift Card (&amp;quot;e-Gift Card&amp;quot;) can only be used online at Zappos.com. E-Gift Cards will not be replaced or refunded if lost or stolen. Zappos.com, Inc. and its affiliates are not responsible for lost e-Gift Cards. E-Gift Cards will not be returnable or exchangeable for cash, except in states where required by law. Coupons, other discounts, a Gift Card or e-Gift Card may not be used to purchase Gift Cards or e-Gift Cards. Purchase amounts that exceed the value of the tendered Gift Card or e-Gift Card will require a credit card for the balance due. Your purchase or use of a Gift Card or e-Gift Card constitutes acceptance of these Terms and Conditions. For full terms and conditions, please visit: &lt;a href="http://www.zappos.com/c/gift-terms-conditions"&gt;http://www.zappos.com/c/gift-terms-conditions&lt;/a&gt;.&lt;/p&gt;_x000D_
</t>
  </si>
  <si>
    <t>https://d30s7yzk2az89n.cloudfront.net/images/brands/b266665-300w-326ppi.png</t>
  </si>
  <si>
    <t>25,50,100,250,500,1000</t>
  </si>
  <si>
    <t>25,50,100,250,500</t>
  </si>
  <si>
    <t>25,50,100,200</t>
  </si>
  <si>
    <t>25,50,100,250</t>
  </si>
  <si>
    <t>25,50,100</t>
  </si>
  <si>
    <t>50,100,250,500,1000</t>
  </si>
  <si>
    <t>50,100,250,500</t>
  </si>
  <si>
    <t>500,1000,2500,5000</t>
  </si>
  <si>
    <t>gift-cards-ca</t>
  </si>
  <si>
    <t>gift-cards-mx</t>
  </si>
  <si>
    <t>gift-cards-us</t>
  </si>
  <si>
    <t>General</t>
  </si>
  <si>
    <t>sku</t>
  </si>
  <si>
    <t>manufacturer</t>
  </si>
  <si>
    <t>visibility</t>
  </si>
  <si>
    <t>vendor_active</t>
  </si>
  <si>
    <t>points</t>
  </si>
  <si>
    <t>msrp_us</t>
  </si>
  <si>
    <t>cost_us</t>
  </si>
  <si>
    <t>price_us</t>
  </si>
  <si>
    <t>utid</t>
  </si>
  <si>
    <t>brand_key</t>
  </si>
  <si>
    <t>brand_name</t>
  </si>
  <si>
    <t>reward_name</t>
  </si>
  <si>
    <t>min_denomination</t>
  </si>
  <si>
    <t>max_denomination</t>
  </si>
  <si>
    <t>denominations</t>
  </si>
  <si>
    <t>markup</t>
  </si>
  <si>
    <t>countries</t>
  </si>
  <si>
    <t>categories</t>
  </si>
  <si>
    <t>disclaimer</t>
  </si>
  <si>
    <t>description</t>
  </si>
  <si>
    <t>short_description</t>
  </si>
  <si>
    <t>terms</t>
  </si>
  <si>
    <t>image</t>
  </si>
  <si>
    <t>catalog</t>
  </si>
  <si>
    <t>exchange_to_usd</t>
  </si>
  <si>
    <t>Sephora CA</t>
  </si>
  <si>
    <t>Hudson's Bay</t>
  </si>
  <si>
    <t>Boston Pizza</t>
  </si>
  <si>
    <t>DoorDash CA</t>
  </si>
  <si>
    <t>Nintendo eShop</t>
  </si>
  <si>
    <t>Global Hotel CA</t>
  </si>
  <si>
    <t>Uber CA</t>
  </si>
  <si>
    <t>Walmart</t>
  </si>
  <si>
    <t>Airbnb CA</t>
  </si>
  <si>
    <t>Tim Horton's TimCard®</t>
  </si>
  <si>
    <t>Indigo</t>
  </si>
  <si>
    <t>Options Canada</t>
  </si>
  <si>
    <t>Jack Astor’s Bar and Grill®</t>
  </si>
  <si>
    <t>Uber Eats CA</t>
  </si>
  <si>
    <t>Lush</t>
  </si>
  <si>
    <t>Netflix México</t>
  </si>
  <si>
    <t>Xbox</t>
  </si>
  <si>
    <t>Uber Eats MX</t>
  </si>
  <si>
    <t>Uber MX</t>
  </si>
  <si>
    <t>Tarjeta de Starbucks</t>
  </si>
  <si>
    <t>Dinero Electrónico Coppel</t>
  </si>
  <si>
    <t>Innovasport Certificado Digital</t>
  </si>
  <si>
    <t>Cabela's eGiftCard</t>
  </si>
  <si>
    <t>Dicks Sporting Goods Online</t>
  </si>
  <si>
    <t>Princess Cruises Digital</t>
  </si>
  <si>
    <t>Landry’s</t>
  </si>
  <si>
    <t>Delta</t>
  </si>
  <si>
    <t>BJ's</t>
  </si>
  <si>
    <t>T.G.I. Friday’s®</t>
  </si>
  <si>
    <t>Darden</t>
  </si>
  <si>
    <t>Nike Digital</t>
  </si>
  <si>
    <t>Spafinder Wellness 365™</t>
  </si>
  <si>
    <t>Apple</t>
  </si>
  <si>
    <t>Fanatics Online</t>
  </si>
  <si>
    <t>name</t>
  </si>
  <si>
    <t>Spotify Suscripción</t>
  </si>
  <si>
    <t>115::de 1 Mes</t>
  </si>
  <si>
    <t>349::de 3 Meses</t>
  </si>
  <si>
    <t>600::de 6 Meses</t>
  </si>
  <si>
    <t>Xbox Suscripción</t>
  </si>
  <si>
    <t>999::de 12 Meses</t>
  </si>
  <si>
    <t>549::de 6 Meses</t>
  </si>
  <si>
    <t>Google</t>
  </si>
  <si>
    <t>U753230</t>
  </si>
  <si>
    <t>Red Robin eGift Card</t>
  </si>
  <si>
    <t>B982926</t>
  </si>
  <si>
    <t>Red Robin</t>
  </si>
  <si>
    <t xml:space="preserve">&lt;p&gt;Red Robin is not a sponsor of the rewards or promotion or otherwise affiliated with this company. The logos and other identifying marks attached are trademarks of and owned by each represented company and/or its affiliates.&amp;nbsp;Please visit each company&amp;#39;s website for additional terms and conditions.&lt;/p&gt;_x000D_
</t>
  </si>
  <si>
    <t xml:space="preserve">&lt;p&gt;Red Robin Gourmet Burgers, Inc., is a casual dining restaurant chain famous for serving gourmet burgers with Bottomless Steak Fries&amp;reg;, and signature Mad Mixology&amp;reg; Beverages. There are 460+ Red Robin&amp;reg; restaurants located across the United States.&lt;/p&gt;_x000D_
</t>
  </si>
  <si>
    <t xml:space="preserve">&lt;p&gt;This gift card will get you anything on the menu at participating Red Robin&amp;reg; restaurant locations, until the card balance runs out. Use of this card constitutes acceptance of the following terms. If you lose this card or if it is stolen or destroyed, then it&amp;rsquo;s gone for good (it&amp;rsquo;s like losing cash). To check your balance visit us at &lt;a href="http://www.redrobin.com"&gt;www.redrobin.com&lt;/a&gt;. Not valid in Canada. Card is not reloadable. Card cannot be redeemed for cash, except as required by law. For balance inquiries or customer service, call 888-272-6528. This gift card program is managed by Red Robin Distributing Company, Inc.&lt;/p&gt;_x000D_
</t>
  </si>
  <si>
    <t>https://d30s7yzk2az89n.cloudfront.net/images/brands/b982926-300w-326ppi.png</t>
  </si>
  <si>
    <t>U561621</t>
  </si>
  <si>
    <t>adidas Gift Card</t>
  </si>
  <si>
    <t>B374277</t>
  </si>
  <si>
    <t>adidas</t>
  </si>
  <si>
    <t xml:space="preserve">&lt;p&gt;*adidas is not a sponsor of the rewards or otherwise affiliated with this reward program. The logos and other identifying marks attached are trademarks of and owned by each represented company and/or its affiliates. Please visit each company&amp;#39;s website for additional terms and conditions.&lt;/p&gt;_x000D_
</t>
  </si>
  <si>
    <t xml:space="preserve">&lt;p&gt;Our love for sport drives who we are and what we do. Every day. adidas has a clear mission: be the globally leading and most popular sporting goods brand. We are not just designing products for all kinds of sports. We are designing products for athletes. Athletes always strive for their personal best. Athletes find inspiration in sports no matter what they do. We help them to achieve their peak performance by making them faster, stronger, smarter and cooler. adidas gift cards can be redeemed in over 150 adidas Sport Performance, adidas Originals, or adidas Outlet stores in the US, as well as online at&amp;nbsp;&lt;a href="http://adidas.com/"&gt;adidas.com&lt;/a&gt;.&lt;/p&gt;_x000D_
</t>
  </si>
  <si>
    <t xml:space="preserve">&lt;p&gt;adidas gift cards can be redeemed in over 150 adidas Sport Performance, adidas Originals, or adidas Outlet stores in the US, as well as online at&amp;nbsp;&lt;a href="http://adidas.com/"&gt;adidas.com&lt;/a&gt;.&lt;/p&gt;_x000D_
</t>
  </si>
  <si>
    <t xml:space="preserve">&lt;p&gt;adidas Gift Cards may be redeemed for merchandise on&amp;nbsp;&lt;a href="http://adidas.com/"&gt;adidas.com&lt;/a&gt;&amp;nbsp;and in adidas Sport Performance, adidas Originals, and adidas Outlet stores in the United States. They are not currently available for International use. adidas gift cards are not redeemable at&amp;nbsp;&lt;a href="http://miteam.com/"&gt;miteam.com&lt;/a&gt;, TaylorMade, adidas Golf, y-3, Reebok or Rockport. Gift Cards cannot be used to purchase another Gift Card. Promotional offers or discounts do not apply to the purchase of Gift Cards.&lt;br /&gt;_x000D_
Gift Cards cannot be redeemed for cash except where required by law. A maximum of five (5) Gift Cards may be redeemed on one order. If the amount of your Gift Card(s) does NOT cover the total order amount, the remainder of the purchase balance can be paid with an accepted alternate form of payment. Your Gift Card will not expire as long as there is value remaining on the Gift Card. You can use it anytime. Any remaining value that is left on your Gift Card will be stored and available for your next purchase. We ask that you safeguard your card and treat your Gift Card as you would cash. Do not share your Gift Card Code and PIN. We are not able to replace or replenish Gift Cards that are lost, stolen or used without authorization.&lt;/p&gt;_x000D_
</t>
  </si>
  <si>
    <t>https://d30s7yzk2az89n.cloudfront.net/images/brands/b374277-300w-326ppi.png</t>
  </si>
  <si>
    <t>U996596</t>
  </si>
  <si>
    <t>B585681</t>
  </si>
  <si>
    <t>Best Buy® e-Gift Card</t>
  </si>
  <si>
    <t>Best Buy®</t>
  </si>
  <si>
    <t xml:space="preserve">&lt;p&gt;This promotion is not produced, sponsored, or executed by Best Buy. BEST BUY, the BEST BUY logo and the tag design are trademarks of Best Buy and its affiliated companies.&lt;/p&gt;_x000D_
</t>
  </si>
  <si>
    <t xml:space="preserve">&lt;p&gt;Best Buy® has all of the tech that tech lovers love. Whether you’re a video game enthusiast, a kitchen gadget groupie, or a fan of wireless headphones, there’s lots of tech for you to discover in store, online or on our app. And if you’re not sure what you’re looking for, Blue Shirts and Geek Squad Agents are here for you every step of the way to share expert advice and guidance.&lt;/p&gt;_x000D_
</t>
  </si>
  <si>
    <t xml:space="preserve">&lt;p&gt;We’re experts in finding tech you’ll love.&lt;/p&gt;_x000D_
</t>
  </si>
  <si>
    <t xml:space="preserve">&lt;p&gt;For full Best Buy® Gift Card Terms and Conditions, visit &lt;a href="http://BestBuy.com/GCTerms"&gt;BestBuy.com/GCTerms&lt;/a&gt;.&lt;/p&gt;_x000D_
</t>
  </si>
  <si>
    <t>https://d30s7yzk2az89n.cloudfront.net/images/brands/b585681-300w-326ppi.png</t>
  </si>
  <si>
    <t>&lt;p&gt;&lt;span lang="CA-en-ca"&gt;Air Canada is not a sponsor of the rewards or otherwise affiliated with this company. The logos and other identifying marks attached are trademarks of and owned by each represented company and/or its affiliates. Please visit each company's website for additional terms and conditions.&lt;/span&gt;&lt;/p&gt;
&lt;p&gt;&lt;span lang="CA-fr-ca"&gt;Air Canada n'est pas un sponsor des r??compenses ou autrement affili?? ?? cette compagnie. Les logos et autres marques d'identification sont des marques de commerce et appartiennent ?? chaque soci??t?? repr??sent??e et / ou ?? ses soci??t??s affili??es. S'il vous pla??t visitez le site Web de chaque entreprise pour les termes et conditions suppl??mentaires.&lt;/span&gt;&lt;/p&gt;</t>
  </si>
  <si>
    <t>&lt;p&gt;&lt;span lang="CA-en-ca"&gt;The Air Canada?? Gift Card gives the freedom to fly to any of Air Canada's destinations worldwide and can be used to purchase a flight or to pay for a variety of travel options, advance seat selection, change fees and more! You can also use the Air Canada Gift Cards to book your next flight-inclusive holiday with Air Canada Vacations??.&lt;/span&gt;&lt;/p&gt;
&lt;p&gt;&lt;span lang="CA-en-ca"&gt;For Air Canada ticket purchases, you can use up to two (2) Gift Cards on a single booking provided that the total cost of the ticket purchase is covered fully by the two (2) gift cards. When purchasing a seat or travel option for an existing reservation, only one (1) form of payment will be accepted. For the purchase of Air Canada Vacations flight-inclusive packages, you can use up to two (2) gift cards provided that the total cost of the package purchase is covered fully by the two (2) gift cards. The value of multiple gift cards cannot be consolidated onto a single card. Air Canada eGiftCards cannot be redeemed at airport counters.&lt;/span&gt;&lt;/p&gt;
&lt;p&gt;&lt;span lang="CA-fr-ca"&gt;La Carte-cadeau Air CanadaMD donne la libert?? de se rendre dans n'importe laquelle des destinations desservies par Air Canada dans le monde. Elle peut servir ?? payer des options de voyage, la pr??s??lectiondes places, les frais de modification et plus encore! Vous pouvez m??me utiliser la Carte-cadeau Air Canada pour r??server votre prochain forfait vacances avec vols aupr??s de Vacances Air CanadaMD.??&lt;/span&gt;&lt;/p&gt;
&lt;p&gt;&lt;span lang="CA-fr-ca"&gt;Pour l???achat de billets Air Canada, vous pouvez utiliserjusqu????? deux cartes-cadeaux pourvu que les deux cartes couvrent le prix d???achat total. Un seul et unique mode de paiement est accept?? pour les achats li??s ?? une r??servation existante. Pour l???achat de forfaits avec vols de Vacances Air Canada, vous pouvez utiliser jusqu????? deux cartes-cadeaux pourvu que les deux cartes couvrent le prix d???achat total. Il n???est pas possible de jumeler la valeur de plusieurs cartes-cadeaux afin d???en obtenir une seule. La eCarte-cadeau Air Canada ne peut ??tre utilis??e aux comptoirs dans les a??roports.&lt;/span&gt;&lt;/p&gt;
&lt;p&gt;??&lt;/p&gt;</t>
  </si>
  <si>
    <t>&lt;p&gt;&lt;span lang="CA-en-ca"&gt;Redeemable online and at designated locations for purchase of air travel &amp;amp; ancillary services only offered by Air Canada??. For Air Canada ticket purchases, you can use up to two (2) gift cards provided that the total cost of the ticket purchase is covered fully by the (2) two gift cards. When purchasing a seat or travel option for an existing reservation, only one (1) form of payment will be accepted. For the purchase of Air Canada Vacations?? flight-inclusive packages, you can use up to two (2) gift cards provided that the total cost of the package purchase is covered fully by the two (2) gift cards. Air Canada Gift Cards cannot be redeemed on groupreservations. Air Canada eGift Cards cannot be redeemed at airport counters. Cannot consolidate the value of multiple Gift Cards onto a single one. Stored value does not expire. Treat Gift Cards like cash. Not refundable/redeemable for cash, except where required by law. Card may be replaced under certain conditions. Use of Gift Cards constitutes acceptance of all Terms &amp;amp; Conditions. Air Canada reserves the right to change Terms &amp;amp; Conditions without notice. For balance inquiries and complete Terms &amp;amp; Conditions, visit &lt;a href="aircanada.com/giftcard"&gt;aircanada.com/giftcard&lt;/a&gt; or call 1-855-281-1761 (Canada &amp;amp; US).&lt;/span&gt;&lt;/p&gt;
&lt;p&gt;&lt;span lang="CA-fr-ca"&gt;??changeable aux emplacements d??sign??s, et sert uniquement ?? l???achat de billets d???avion et de services compl??mentaires offerts par Air CanadaMD. Pour l???achat de billets Air Canada, vous pouvez utiliser jusqu????? deux cartes-cadeaux, pourvu que le montant total de l???achat soit enti??rement couvert par les deux cartes-cadeaux. Si vous achetez une place ou une option de voyage pour une r??servation existante, un seul et unique mode de paiement sera accept??. Pour l???achat de forfaits avec vols de Vacances Air Canada MD, vous pouvez utiliser jusqu????? deux cartes-cadeaux, pourvu que le montant total de l???achat soit enti??rement couvert par les deux cartes-cadeaux. Les Cartes-cadeaux Air Canada ne peuvent servir ?? une r??servation de groupe. On ne peut pas jumeler la valeur de plusieurs Cartes-cadeaux afin d'en obtenir une seule. Il n'y a pas d'??ch??ance pour la valeur stock??e.La Carte-cadeau doit ??tre consid??r??ecomme de l???argent comptant. Le solde ne peut pas ??tre rembours?? ni monnay??, sauf lorsque la loi l???exige. La Carte-cadeau peut ??tre remplac??e dans certaines circonstances. L???utilisation de la Carte-cadeau confirme l???acceptation de toutes les conditions g??n??rales. Air Canada se r??serve le droit de modifier les conditions g??n??rales sans pr??avis. Pour faire une demande de consultation de solde et pour conna??tre la version int??grale des conditions g??n??rales, visitez &lt;a href="aircanada.com/cartecadeau"&gt;aircanada.com/cartecadeau&lt;/a&gt; ou composez le 1 855 281-1761 (au Canada et aux ??tats-Unis).??&lt;/span&gt;&lt;/p&gt;</t>
  </si>
  <si>
    <t xml:space="preserve">&lt;p&gt;Crate and Barrel Gift Cards are redeemable for merchandise at any Crate and Barrel, CB2, or The Land of Nod stores (U.S. only), catalogs, and websites. Funds on this card do not expire and cannot be redeemed for cash, except where required by law. Crate and Barrel Gift Cards are available for purchase??&lt;a href="https://crateandbarrel.semi.cashstar.com/gift-card/buy/"&gt;here&lt;/a&gt;.??No fees of any kind will be imposed on purchasers or recipients of Gift Cards.&lt;/p&gt;_x000D_
</t>
  </si>
  <si>
    <t>&lt;p&gt;&lt;span lang="CA-fr-ca"&gt;*Hudson's Bay Company n'est pas un sponsor des r??compenses ou autrement associ??s ?? cette entreprise. Les logos et autres marques d'identification jointes sont des marques d??pos??es d'et d??tenue par chacun repr??sent?? la soci??t?? et/ou de ses filiales. Visitez le site Web de chaque compagnie pour les termes et conditions suppl??mentaires.&lt;/span&gt;&lt;/p&gt;
&lt;p&gt;&lt;span lang="CA-en-ca"&gt;*Hudson's Bay Company??is not a sponsor of the rewards or otherwise affiliated with the reward program.????The logos and other identifying marks attached are trademarks of and owned by each represented company and/or its affiliates.?? Please visit each company's website for additional terms and conditions.&lt;/span&gt;&lt;/p&gt;</t>
  </si>
  <si>
    <t>&lt;p&gt;&lt;span lang="CA-fr-ca"&gt;Pratique et facile ?? utiliser, la c??l??bre carte-cadeau La Baie d'Hudson offre une exp??rience de magasinage emballante dans les 90 magasins La Baie d'Hudson au pays ainsi qu'en ligne, ????&lt;a href="http://labaie.com/"&gt;labaie.com&lt;/a&gt;??(elle est ??galement ??changeable dans les 52 magasins D??co D??couverte). La Baie d'Hudson est la plus importante cha??ne de grands magasins au Canada, avec son assortiment in??gal?? de v??tements, de produits de beaut??, d'articles pour la maison et d'accessoires de marques r??put??es et griff??es. D??co D??couverte est le plus grand supermagasin d???articles pour la cuisine, la chambre ?? coucher et la salle de bain au Canada, avec son assortiment imbattable de chic collections griff??es et de marques nationales des plus populaires.&lt;/span&gt;&lt;/p&gt;
&lt;p&gt;&lt;span lang="CA-en-ca"&gt;Convenient and easy to use, the iconic Hudson's Bay Gift Card offers compelling shopping experiences at 90 Hudson's Bay locations nationally and online at??&lt;a href="http://thebay.com/"&gt;thebay.com&lt;/a&gt;??(also redeemable at 52 Home Outfitters locations). Hudson???s Bay is Canada???s largest and most prominent department store, unsurpassed in its premier fashion, beauty, home and accessory designers and brands. Home Outfitters is Canada???s largest kitchen, bed and bath superstore, with an unbeatable selection of chic designer collections and favourite national brands.&lt;/span&gt;&lt;/p&gt;</t>
  </si>
  <si>
    <t>&lt;p&gt;&lt;span lang="CA-fr-ca"&gt;Pratique et facile ?? utiliser, la c??l??bre carte-cadeau La Baie d'Hudson offre une exp??rience de magasinage emballante dans les 90 magasins La Baie d'Hudson au pays ainsi qu'en ligne, ????&lt;a href="http://labaie.com/"&gt;labaie.com&lt;/a&gt;??(elle est ??galement ??changeable dans les 52 magasins D??co D??couverte).&lt;/span&gt;&lt;/p&gt;
&lt;p&gt;&lt;span lang="CA-en-ca"&gt;Convenient and easy to use, the iconic Hudson's Bay Gift Card offers compelling shopping experiences at 90 Hudson's Bay locations nationally and online at??&lt;a href="http://thebay.com/"&gt;thebay.com&lt;/a&gt;??(also redeemable at 52 Home Outfitters locations).&lt;/span&gt;&lt;/p&gt;</t>
  </si>
  <si>
    <t>&lt;p&gt;&lt;span lang="CA-fr-ca"&gt;L'utilisation de la carte-cadeau ou de la carte-cadeau virtuelle La Baie d'Hudson par le d??tenteur confirme son acceptation des conditions suivantes.&lt;/span&gt;&lt;/p&gt;
&lt;p&gt;&lt;span lang="CA-fr-ca"&gt;Les cartes-cadeaux et les cartes-cadeaux virtuelles La Baie d'Hudson sont ??changeables uniquement ?? l'achat de marchandise dans les magasins La Baie d'Hudson et D??co D??couverte et en ligne, ????&lt;a href="http://www.labaie.com/"&gt;www.labaie.com&lt;/a&gt;. Le d??tenteur d'une carte-cadeau La Baie d'Hudson doit l'avoir en sa possession pour s'en servir au moment de l'achat en magasin. Elles sont non monnayables et ne peuvent servir ?? l'achat de cartes-cadeaux ou de cartes-cadeaux virtuelles ni au paiement d'un compte de cr??dit MasterCardMD La Baie d'Hudson ou La Baie d'Hudson. La Compagnie de la Baie d'Hudson n'est pas responsable des cartes-cadeaux et des cartes-cadeaux virtuelles perdues ou vol??es. Cependant, si votre carte-cadeau ou votre carte-cadeau virtuelle La Baie d'Hudson est perdue ou vol??e et que vous fournissez une preuve d'achat, nous la remplacerons dans un magasin La Baie d'Hudson ou D??co D??couverte seulement et y reporterons le solde indiqu?? ?? nos dossiers. Si vous avez besoin d'aide, veuillez communiquer avec le service ?? la client??le au 1-800-521-2364. Vous devrez fournir votre num??ro de carte-cadeau virtuelle ainsi que votre NIP. Pour v??rifier le solde d'une carte-cadeau ou d'une carte-cadeau virtuelle La Baie d'Hudson, veuillez vous pr??senter en magasin ou cliquez ici??&lt;a href="http://www.labaie.com/"&gt;http://www.labaie.com/&lt;/a&gt;??pour le v??rifier en ligne. Le solde inutilis?? ne peut ??tre rembours??, ?? moins que la loi ne l'exige. La Compagnie de la Baie d'Hudson se r??serve le droit de modifier ces conditions de temps ?? autre, ?? sa discr??tion. La Baie d???Hudson, D??co D??couverte et leurs logos respectifs sont des marques de commerce de la Compagnie de la Baie d???Hudson.&lt;/span&gt;&lt;/p&gt;
&lt;p&gt;&lt;span lang="CA-en-ca"&gt;Use of any Hudson's Bay Gift Card or eGift Card constitutes acceptance of these Terms and Conditions.&lt;/span&gt;&lt;/p&gt;
&lt;p&gt;&lt;span lang="CA-en-ca"&gt;Hudson's Bay Gift Cards or eGift Cards are redeemable towards merchandise only online at??&lt;a href="http://thebay.com/"&gt;thebay.com&lt;/a&gt;??or at any Hudson's Bay or Home Outfitters store. Hudson's Bay Gift Cards must be present when being used for payment in-store. Hudson's Bay Gift Cards or eGift Cards are not refundable and may not be redeemed for cash, used to purchase any other Gift/eGift Cards, or applied as payment to your Hudson's Bay MasterCard?? or Hudson's Bay Credit card account. Hudson's Bay Company is not responsible for lost or stolen Gift/eGift Cards. However, if your Hudson's Bay Gift Card or eGift Card is lost or stolen, and you have proof of purchase, we will issue a replacement, at Hudson's Bay or Home Outfitters stores only, for the remaining balance shown on our records at the point of replacement card issuance. If you need assistance, please call Customer Service at: 1-800-521-2364. Your eGift Card number and PIN# are required for all inquiries. To verify the remaining balance on a Hudson's Bay Gift Card or eGift Card, please inquire at any store register, or click here to check online. No change will be given for any unused balance unless required by law. Hudson's Bay Company reserves the right to change these Terms and Conditions from time to time at our discretion. Hudson's Bay, the Bay, Home Outfitters, Deco Decouverte and their associated designs are trademarks of Hudson's Bay Company.&lt;/span&gt;&lt;/p&gt;</t>
  </si>
  <si>
    <t>&lt;p&gt;&lt;span lang="CA-en-ca"&gt;The Starbucks word mark and the Starbucks Logo are trademarks of Starbucks Corporation. Starbucks is also the owner of the Copyrights in the Starbucks Logo and the Starbucks Card designs. All rights reserved. Starbucks is not a participating partner or sponsor in this offer.&lt;/span&gt;&lt;/p&gt;
&lt;p&gt;??&lt;/p&gt;
&lt;p&gt;&lt;span lang="CA-fr-ca"&gt;Starbucks, le logo Starbucks logo et le design de la carte-cadeau Starbucks sont des marques de commerce ou des marques d??pos??es de Starbucks U.S. Brands, LLC. Starbucks n'est pas un partenaire participant ou un commanditaire de cette offre.&lt;/span&gt;&lt;/p&gt;</t>
  </si>
  <si>
    <t>&lt;p&gt;&lt;span lang="CA-en-ca"&gt;Starbucks Card eGifts are digital gift cards that can be used for anything, such as a cup of the mellow Starbucks blonde roast coffee, a skinny mocha, or a hot or iced hazelnut macchiato. Use it all at once or across multiple visits, in participating stores.&lt;/span&gt;&lt;/p&gt;
&lt;p&gt;&lt;span lang="CA-fr-ca"&gt;Avec une carte Starbucks eGift c???est un moyenne instantan?? de montrer vote appr??ciation. Une carte Starbucks est toujours tr??s appr??ci??e.&lt;/span&gt;&lt;/p&gt;</t>
  </si>
  <si>
    <t>&lt;p&gt;&lt;span lang="CA-en-ca"&gt;Treat this Card like cash.&lt;br /&gt;Reload your Card, check your balance and find out how to register and protect your Card balance at participating stores,??&lt;a href="http://www.Starbucks.ca/card"&gt;Starbucks.ca/card&lt;/a&gt; or 1-800-782-7282. Cannot be redeemed for cash unless required by law. Refunds only provided for unused Cards with the original receipt. This Card does not expire, nor does Starbucks charge fees. Complete terms and conditions available on our website. Use of this Card constitutes acceptance of these terms and conditions.&lt;/span&gt;&lt;/p&gt;
&lt;p&gt;??&lt;/p&gt;
&lt;p&gt;&lt;span lang="CA-fr-ca"&gt;Traitez cette carte comme de l???argent comptant.&lt;br /&gt;Pour r??approvisionner votre carte, en v??rifier le solde ou savoir comment l???enregistrer et en prot??ger le solde, renseignez vous dans les magasins participants, sur le site &lt;a href="http://fr.Starbucks.ca/card"&gt;fr.Starbucks.ca/card&lt;/a&gt; ou au 1 800 782 7782. La carte n???est pas monnayable, sauf si les lois applicables l???exigent. Seules les cartes inutilis??es peuvent ??tre rembours??es sur pr??sentation du re??u de caisse. Cette carte ne comporte aucune date d???expiration ni aucuns frais de la part de Starbucks. Pour conna??tre toutes les modalit??s, consultez notre site Web. En utilisant cette carte, vous en acceptez les modalit??s.&lt;/span&gt;&lt;/p&gt;</t>
  </si>
  <si>
    <t>&lt;p&gt;Total Wine &amp;amp; More is America???s largest independent retailer of fine wine, beer and spirits with over 200 stores in 25 states, and growing.??With over 8,000 wines, 3,000 Spirits and 2,500 beers combined with everyday low prices and expertly trained associates, Total Wine &amp;amp; More provides a unique shopping experience. Since opening its first store in 1991, Total Wine &amp;amp; More has been committed to being the premier wine, spirits and beer retailer in every community that it serves. For more information about Total Wine &amp;amp; More please visit??&lt;a href="http://www.totalwine.com"&gt;http://www.totalwine.com&lt;/a&gt;.??&lt;/p&gt;</t>
  </si>
  <si>
    <t>Entertainment</t>
  </si>
  <si>
    <t>Restaurants</t>
  </si>
  <si>
    <t>Travel</t>
  </si>
  <si>
    <t>Sports &amp; Recreation</t>
  </si>
  <si>
    <t>Home &amp; Garden</t>
  </si>
  <si>
    <t>Clothing &amp; Apparel</t>
  </si>
  <si>
    <t>b967988_air_egift_ca</t>
  </si>
  <si>
    <t>b584647_airbnb_egift_ca</t>
  </si>
  <si>
    <t>b734388_amazon_egift_ca</t>
  </si>
  <si>
    <t>b708501_apple_egift_ca</t>
  </si>
  <si>
    <t>b399917_bass_pro_shops_egift_ca</t>
  </si>
  <si>
    <t>b295114_best_buy_egift_ca</t>
  </si>
  <si>
    <t>b189560_boston_pizza_egift_ca</t>
  </si>
  <si>
    <t>b966299_cb2_egift_ca</t>
  </si>
  <si>
    <t>b887568_cineplex_odeon_egift_ca</t>
  </si>
  <si>
    <t>b637582_crate_and_barrel_egift_ca</t>
  </si>
  <si>
    <t>b194038_door_dash_egift_ca</t>
  </si>
  <si>
    <t>b669491_dukes_refresher_bar_egift_ca</t>
  </si>
  <si>
    <t>b220343_esso_egift_ca</t>
  </si>
  <si>
    <t>b355406_global_hotel_card_egift_ca</t>
  </si>
  <si>
    <t>b698257_h_m_egift_ca</t>
  </si>
  <si>
    <t>b108891_hudsons_bay_company_egift_ca</t>
  </si>
  <si>
    <t>b723673_ikea_egift_ca</t>
  </si>
  <si>
    <t>b689615_indigo_egift_ca</t>
  </si>
  <si>
    <t>b918278_jack_astors_bar_and_grill_egift_ca</t>
  </si>
  <si>
    <t>b987945_lush_egift_ca</t>
  </si>
  <si>
    <t>b255420_nintendo_egift_ca</t>
  </si>
  <si>
    <t>b536629_oliver_bonacini_restaurants_egift_ca</t>
  </si>
  <si>
    <t>b707824_gap_egift_ca</t>
  </si>
  <si>
    <t>b802902_play_station_store_egift_ca</t>
  </si>
  <si>
    <t>b570580_reds_wine_tavern_egift_ca</t>
  </si>
  <si>
    <t>b972924_rootsegift_ca</t>
  </si>
  <si>
    <t>b477602_scaddabush_italian_kitchen_bar_egift_ca</t>
  </si>
  <si>
    <t>b069179_sephora_egift_ca</t>
  </si>
  <si>
    <t>b783598_starbucks_egift_ca</t>
  </si>
  <si>
    <t>b721320_the_home_depot_egift_ca</t>
  </si>
  <si>
    <t>b151308_the_loose_moose_egift_ca</t>
  </si>
  <si>
    <t>b633320_cara_operations_limited_egift_ca</t>
  </si>
  <si>
    <t>b635416_tim_hortons_cad_egift_ca</t>
  </si>
  <si>
    <t>b042768_tjx_egift_ca</t>
  </si>
  <si>
    <t>b544450_uber_egift_ca</t>
  </si>
  <si>
    <t>b083941_uber_egift_ca</t>
  </si>
  <si>
    <t>b404474_uber_egift_ca</t>
  </si>
  <si>
    <t>b962201_uber_eats_egift_ca</t>
  </si>
  <si>
    <t>b572621_walmart_egift_ca</t>
  </si>
  <si>
    <t>b715115_wayfair_egift_ca</t>
  </si>
  <si>
    <t>b861777_xbox_egift_ca</t>
  </si>
  <si>
    <t>b149220_blizzard_egift_mx</t>
  </si>
  <si>
    <t>b958465_coppel_egift_mx</t>
  </si>
  <si>
    <t>b383841_envia_flores_com_egift_mx</t>
  </si>
  <si>
    <t>b344342_google_play_egift_mx</t>
  </si>
  <si>
    <t>b980224_innovasport_egift_mx</t>
  </si>
  <si>
    <t>b435219_minecraft_egift_mx</t>
  </si>
  <si>
    <t>b128907_netflix_egift_mx</t>
  </si>
  <si>
    <t>b337105_recargas_moviles_egift_mx</t>
  </si>
  <si>
    <t>b526121_spotify_egift_mx</t>
  </si>
  <si>
    <t>b791532_starbucks_egift_mx</t>
  </si>
  <si>
    <t>b513214_uber_eats_egift_mx</t>
  </si>
  <si>
    <t>b573934_uber_egift_mx</t>
  </si>
  <si>
    <t>b313453_xbox_live_gold_suscripcion_egift_mx</t>
  </si>
  <si>
    <t>b145223_xbox_tarjeta_de_regalo_egift_mx</t>
  </si>
  <si>
    <t>b374277_adidas_egift_us</t>
  </si>
  <si>
    <t>b455151_airbnb_egift_us</t>
  </si>
  <si>
    <t>b916708_amazon_egift_us</t>
  </si>
  <si>
    <t>b725361_amc_theatres_egift_us</t>
  </si>
  <si>
    <t>b891734_apple_gift_card_egift_us</t>
  </si>
  <si>
    <t>b538052_applebees_egift_us</t>
  </si>
  <si>
    <t>b480256_atom_tickets_egift_us</t>
  </si>
  <si>
    <t>b555916_bass_pro_shops_egift_us</t>
  </si>
  <si>
    <t>b585681_best_buy_egift_us</t>
  </si>
  <si>
    <t>b178912_bjs_restaurants_egift_us</t>
  </si>
  <si>
    <t>b947323_brinker_international_egift_us</t>
  </si>
  <si>
    <t>b036232_cabelas_egift_us</t>
  </si>
  <si>
    <t>b347219_callaway_egift_us</t>
  </si>
  <si>
    <t>b192184_chewy_egift_us</t>
  </si>
  <si>
    <t>b834860_columbia_sportswear_egift_us</t>
  </si>
  <si>
    <t>b389366_crate_and_barrel_egift_us</t>
  </si>
  <si>
    <t>b113842_cvs_pharmacy_egift_us</t>
  </si>
  <si>
    <t>b475401_darden_restaurants_egift_us</t>
  </si>
  <si>
    <t>b619747_dave_busters_egift_us</t>
  </si>
  <si>
    <t>b173929_delta_air_lines_egift_us</t>
  </si>
  <si>
    <t>b046367_dicks_sporting_goods_egift_us</t>
  </si>
  <si>
    <t>b365559_door_dash_egift_us</t>
  </si>
  <si>
    <t>b626145_dsw_egift_us</t>
  </si>
  <si>
    <t>b436416_e_bay_egift_us</t>
  </si>
  <si>
    <t>b902104_fanatics_egift_us</t>
  </si>
  <si>
    <t>b768241_game_stop_egift_us</t>
  </si>
  <si>
    <t>b525025_hotels_com_egift_us</t>
  </si>
  <si>
    <t>b707298_ll_bean_egift_us</t>
  </si>
  <si>
    <t>b169839_landrys_egift_us</t>
  </si>
  <si>
    <t>b112289_lands_end_egift_us</t>
  </si>
  <si>
    <t>b433461_lowes_egift_us</t>
  </si>
  <si>
    <t>b331538_macys_egift_us</t>
  </si>
  <si>
    <t>b816223_mortons_the_steakhouse_egift_us</t>
  </si>
  <si>
    <t>b804517_nfl_shop_egift_us</t>
  </si>
  <si>
    <t>b752192_nike_egift_us</t>
  </si>
  <si>
    <t>b689017_nordstrom_egift_us</t>
  </si>
  <si>
    <t>b774195_omaha_steaks_egift_us</t>
  </si>
  <si>
    <t>b536113_outback_steakhouse_egift_us</t>
  </si>
  <si>
    <t>b328386_panera_bread_egift_us</t>
  </si>
  <si>
    <t>b411806_petco_egift_us</t>
  </si>
  <si>
    <t>b140563_princess_cruise_lines_egift_us</t>
  </si>
  <si>
    <t>b982926_red_robin_egift_us</t>
  </si>
  <si>
    <t>b876687_rei_egift_us</t>
  </si>
  <si>
    <t>b478402_royal_caribbean_egift_us</t>
  </si>
  <si>
    <t>b717487_seasons_52_egift_us</t>
  </si>
  <si>
    <t>b672951_sephora_egift_us</t>
  </si>
  <si>
    <t>b886094_spafinder_wellness_365_egift_us</t>
  </si>
  <si>
    <t>b942204_starbucks_egift_us</t>
  </si>
  <si>
    <t>b768864_stub_hub_egift_us</t>
  </si>
  <si>
    <t>b461317_tgi_fridays_egift_us</t>
  </si>
  <si>
    <t>b663882_target_egift_us</t>
  </si>
  <si>
    <t>b312999_texas_roadhouse_egift_us</t>
  </si>
  <si>
    <t>b209069_the_home_depot_egift_us</t>
  </si>
  <si>
    <t>b650822_topgolf_egift_us</t>
  </si>
  <si>
    <t>b835007_total_wine_more_egift_us</t>
  </si>
  <si>
    <t>b795341_uber_egift_us</t>
  </si>
  <si>
    <t>b708879_ulta_beauty_egift_us</t>
  </si>
  <si>
    <t>b746076_under_armour_egift_us</t>
  </si>
  <si>
    <t>b737908_wayfair_com_egift_us</t>
  </si>
  <si>
    <t>b770357_whole_foods_market_egift_us</t>
  </si>
  <si>
    <t>b289846_wine_com_egift_us</t>
  </si>
  <si>
    <t>b266665_zappos_com_egift_us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</si>
</sst>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quot;$&quot;#,##0.00"/>
    <numFmt numFmtId="165" formatCode="0.000"/>
    <numFmt numFmtId="166" formatCode="0.0000"/>
  </numFmts>
  <fonts count="22"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Calibri"/>
      <family val="2"/>
      <scheme val="minor"/>
    </font>
    <font>
      <sz val="10"/>
      <color theme="1"/>
      <name val="Calibri"/>
      <family val="2"/>
      <scheme val="minor"/>
    </font>
    <font>
      <b/>
      <sz val="10"/>
      <color rgb="FFFF0000"/>
      <name val="Calibri"/>
      <family val="2"/>
      <scheme val="minor"/>
    </font>
    <font>
      <sz val="10"/>
      <color rgb="FFFF0000"/>
      <name val="Calibri"/>
      <family val="2"/>
      <scheme val="minor"/>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theme="0" tint="-0.14999847407452621"/>
        <bgColor indexed="64"/>
      </patternFill>
    </fill>
    <fill>
      <patternFill patternType="solid">
        <fgColor theme="0" tint="-0.249977111117893"/>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0" tint="-0.14990691854609822"/>
      </left>
      <right style="thin">
        <color theme="0" tint="-0.14990691854609822"/>
      </right>
      <top style="thin">
        <color theme="0" tint="-0.14990691854609822"/>
      </top>
      <bottom style="thin">
        <color theme="0" tint="-0.14990691854609822"/>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4" fontId="1" fillId="0" borderId="0" applyFont="0" applyFill="0" applyBorder="0" applyAlignment="0" applyProtection="0"/>
  </cellStyleXfs>
  <cellXfs count="28">
    <xf numFmtId="0" fontId="0" fillId="0" borderId="0" xfId="0"/>
    <xf numFmtId="0" fontId="19" fillId="34" borderId="10" xfId="0" applyFont="1" applyFill="1" applyBorder="1" applyAlignment="1">
      <alignment vertical="top"/>
    </xf>
    <xf numFmtId="0" fontId="21" fillId="34" borderId="10" xfId="0" applyFont="1" applyFill="1" applyBorder="1" applyAlignment="1">
      <alignment vertical="top"/>
    </xf>
    <xf numFmtId="164" fontId="21" fillId="34" borderId="10" xfId="42" applyNumberFormat="1" applyFont="1" applyFill="1" applyBorder="1" applyAlignment="1">
      <alignment vertical="top"/>
    </xf>
    <xf numFmtId="49" fontId="19" fillId="34" borderId="10" xfId="0" applyNumberFormat="1" applyFont="1" applyFill="1" applyBorder="1" applyAlignment="1">
      <alignment horizontal="right" vertical="top"/>
    </xf>
    <xf numFmtId="166" fontId="19" fillId="34" borderId="10" xfId="0" applyNumberFormat="1" applyFont="1" applyFill="1" applyBorder="1" applyAlignment="1">
      <alignment vertical="top"/>
    </xf>
    <xf numFmtId="165" fontId="19" fillId="34" borderId="10" xfId="0" applyNumberFormat="1" applyFont="1" applyFill="1" applyBorder="1" applyAlignment="1">
      <alignment vertical="top"/>
    </xf>
    <xf numFmtId="0" fontId="19" fillId="0" borderId="10" xfId="0" applyFont="1" applyBorder="1" applyAlignment="1">
      <alignment vertical="top"/>
    </xf>
    <xf numFmtId="0" fontId="19" fillId="35" borderId="10" xfId="0" applyFont="1" applyFill="1" applyBorder="1" applyAlignment="1">
      <alignment vertical="top"/>
    </xf>
    <xf numFmtId="0" fontId="21" fillId="35" borderId="10" xfId="0" applyFont="1" applyFill="1" applyBorder="1" applyAlignment="1">
      <alignment vertical="top"/>
    </xf>
    <xf numFmtId="164" fontId="21" fillId="35" borderId="10" xfId="42" applyNumberFormat="1" applyFont="1" applyFill="1" applyBorder="1" applyAlignment="1">
      <alignment vertical="top"/>
    </xf>
    <xf numFmtId="49" fontId="19" fillId="35" borderId="10" xfId="0" applyNumberFormat="1" applyFont="1" applyFill="1" applyBorder="1" applyAlignment="1">
      <alignment horizontal="right" vertical="top"/>
    </xf>
    <xf numFmtId="166" fontId="19" fillId="35" borderId="10" xfId="0" applyNumberFormat="1" applyFont="1" applyFill="1" applyBorder="1" applyAlignment="1">
      <alignment vertical="top"/>
    </xf>
    <xf numFmtId="165" fontId="19" fillId="35" borderId="10" xfId="0" applyNumberFormat="1" applyFont="1" applyFill="1" applyBorder="1" applyAlignment="1">
      <alignment vertical="top"/>
    </xf>
    <xf numFmtId="0" fontId="21" fillId="0" borderId="10" xfId="0" applyFont="1" applyBorder="1" applyAlignment="1">
      <alignment vertical="top"/>
    </xf>
    <xf numFmtId="164" fontId="21" fillId="0" borderId="10" xfId="42" applyNumberFormat="1" applyFont="1" applyBorder="1" applyAlignment="1">
      <alignment vertical="top"/>
    </xf>
    <xf numFmtId="49" fontId="19" fillId="0" borderId="10" xfId="0" applyNumberFormat="1" applyFont="1" applyBorder="1" applyAlignment="1">
      <alignment horizontal="right" vertical="top"/>
    </xf>
    <xf numFmtId="166" fontId="19" fillId="0" borderId="10" xfId="0" applyNumberFormat="1" applyFont="1" applyBorder="1" applyAlignment="1">
      <alignment vertical="top"/>
    </xf>
    <xf numFmtId="165" fontId="19" fillId="0" borderId="10" xfId="0" applyNumberFormat="1" applyFont="1" applyBorder="1" applyAlignment="1">
      <alignment vertical="top"/>
    </xf>
    <xf numFmtId="44" fontId="21" fillId="0" borderId="10" xfId="42" applyFont="1" applyFill="1" applyBorder="1" applyAlignment="1">
      <alignment vertical="top"/>
    </xf>
    <xf numFmtId="164" fontId="21" fillId="0" borderId="10" xfId="42" applyNumberFormat="1" applyFont="1" applyFill="1" applyBorder="1" applyAlignment="1">
      <alignment vertical="top"/>
    </xf>
    <xf numFmtId="0" fontId="19" fillId="0" borderId="10" xfId="0" applyFont="1" applyBorder="1" applyAlignment="1">
      <alignment horizontal="right" vertical="top"/>
    </xf>
    <xf numFmtId="0" fontId="18" fillId="33" borderId="10" xfId="0" applyFont="1" applyFill="1" applyBorder="1" applyAlignment="1">
      <alignment horizontal="left" vertical="top"/>
    </xf>
    <xf numFmtId="0" fontId="20" fillId="33" borderId="10" xfId="0" applyFont="1" applyFill="1" applyBorder="1" applyAlignment="1">
      <alignment horizontal="left" vertical="top"/>
    </xf>
    <xf numFmtId="164" fontId="20" fillId="33" borderId="10" xfId="42" applyNumberFormat="1" applyFont="1" applyFill="1" applyBorder="1" applyAlignment="1">
      <alignment horizontal="left" vertical="top"/>
    </xf>
    <xf numFmtId="49" fontId="18" fillId="33" borderId="10" xfId="0" applyNumberFormat="1" applyFont="1" applyFill="1" applyBorder="1" applyAlignment="1">
      <alignment horizontal="left" vertical="top"/>
    </xf>
    <xf numFmtId="166" fontId="18" fillId="33" borderId="10" xfId="0" applyNumberFormat="1" applyFont="1" applyFill="1" applyBorder="1" applyAlignment="1">
      <alignment horizontal="left" vertical="top"/>
    </xf>
    <xf numFmtId="165" fontId="18" fillId="33" borderId="10" xfId="0" applyNumberFormat="1" applyFont="1" applyFill="1" applyBorder="1" applyAlignment="1">
      <alignment horizontal="left" vertical="top"/>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urrency" xfId="42" builtinId="4"/>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06A92B-3A0F-4E71-8DC5-97004BDB18EC}">
  <dimension ref="A1:AA190"/>
  <sheetViews>
    <sheetView tabSelected="1" workbookViewId="0">
      <pane ySplit="1" topLeftCell="A2" activePane="bottomLeft" state="frozen"/>
      <selection pane="bottomLeft" activeCell="A2" sqref="A2"/>
    </sheetView>
  </sheetViews>
  <sheetFormatPr defaultColWidth="17.5703125" defaultRowHeight="12.75" x14ac:dyDescent="0.25"/>
  <cols>
    <col min="1" max="1" width="11.42578125" style="7" bestFit="1" customWidth="1"/>
    <col min="2" max="2" width="12.85546875" style="14" bestFit="1" customWidth="1"/>
    <col min="3" max="3" width="29" style="7" bestFit="1" customWidth="1"/>
    <col min="4" max="4" width="42.5703125" style="7" bestFit="1" customWidth="1"/>
    <col min="5" max="5" width="8.7109375" style="7" bestFit="1" customWidth="1"/>
    <col min="6" max="6" width="13.7109375" style="14" bestFit="1" customWidth="1"/>
    <col min="7" max="7" width="38.42578125" style="14" bestFit="1" customWidth="1"/>
    <col min="8" max="8" width="38.42578125" style="7" bestFit="1" customWidth="1"/>
    <col min="9" max="9" width="37.5703125" style="14" bestFit="1" customWidth="1"/>
    <col min="10" max="10" width="12.140625" style="20" bestFit="1" customWidth="1"/>
    <col min="11" max="11" width="11.28515625" style="20" bestFit="1" customWidth="1"/>
    <col min="12" max="12" width="12" style="20" bestFit="1" customWidth="1"/>
    <col min="13" max="13" width="20.5703125" style="15" bestFit="1" customWidth="1"/>
    <col min="14" max="14" width="20.85546875" style="15" bestFit="1" customWidth="1"/>
    <col min="15" max="15" width="20.42578125" style="21" bestFit="1" customWidth="1"/>
    <col min="16" max="16" width="19.140625" style="17" bestFit="1" customWidth="1"/>
    <col min="17" max="17" width="11.5703125" style="18" bestFit="1" customWidth="1"/>
    <col min="18" max="18" width="10.42578125" style="14" bestFit="1" customWidth="1"/>
    <col min="19" max="19" width="11.85546875" style="7" bestFit="1" customWidth="1"/>
    <col min="20" max="20" width="10.140625" style="7" bestFit="1" customWidth="1"/>
    <col min="21" max="21" width="16.5703125" style="7" bestFit="1" customWidth="1"/>
    <col min="22" max="22" width="16.7109375" style="7" bestFit="1" customWidth="1"/>
    <col min="23" max="26" width="17.5703125" style="7"/>
    <col min="27" max="27" width="68" style="7" bestFit="1" customWidth="1"/>
    <col min="28" max="16384" width="17.5703125" style="7"/>
  </cols>
  <sheetData>
    <row r="1" spans="1:27" s="22" customFormat="1" x14ac:dyDescent="0.25">
      <c r="A1" s="22" t="s">
        <v>1138</v>
      </c>
      <c r="B1" s="23" t="s">
        <v>1131</v>
      </c>
      <c r="C1" s="22" t="s">
        <v>1174</v>
      </c>
      <c r="D1" s="22" t="s">
        <v>1115</v>
      </c>
      <c r="E1" s="22" t="s">
        <v>1123</v>
      </c>
      <c r="F1" s="23" t="s">
        <v>1124</v>
      </c>
      <c r="G1" s="23" t="s">
        <v>1125</v>
      </c>
      <c r="H1" s="22" t="s">
        <v>1116</v>
      </c>
      <c r="I1" s="23" t="s">
        <v>1126</v>
      </c>
      <c r="J1" s="24" t="s">
        <v>1120</v>
      </c>
      <c r="K1" s="24" t="s">
        <v>1121</v>
      </c>
      <c r="L1" s="24" t="s">
        <v>1122</v>
      </c>
      <c r="M1" s="24" t="s">
        <v>1127</v>
      </c>
      <c r="N1" s="24" t="s">
        <v>1128</v>
      </c>
      <c r="O1" s="25" t="s">
        <v>1129</v>
      </c>
      <c r="P1" s="26" t="s">
        <v>1139</v>
      </c>
      <c r="Q1" s="27" t="s">
        <v>1130</v>
      </c>
      <c r="R1" s="23" t="s">
        <v>1119</v>
      </c>
      <c r="S1" s="22" t="s">
        <v>1117</v>
      </c>
      <c r="T1" s="22" t="s">
        <v>0</v>
      </c>
      <c r="U1" s="22" t="s">
        <v>1118</v>
      </c>
      <c r="V1" s="22" t="s">
        <v>1132</v>
      </c>
      <c r="W1" s="22" t="s">
        <v>1133</v>
      </c>
      <c r="X1" s="22" t="s">
        <v>1134</v>
      </c>
      <c r="Y1" s="22" t="s">
        <v>1135</v>
      </c>
      <c r="Z1" s="22" t="s">
        <v>1136</v>
      </c>
      <c r="AA1" s="22" t="s">
        <v>1137</v>
      </c>
    </row>
    <row r="2" spans="1:27" x14ac:dyDescent="0.25">
      <c r="A2" s="1" t="s">
        <v>1111</v>
      </c>
      <c r="B2" s="2" t="s">
        <v>4</v>
      </c>
      <c r="C2" s="1" t="s">
        <v>6</v>
      </c>
      <c r="D2" s="1" t="s">
        <v>1227</v>
      </c>
      <c r="E2" s="1" t="s">
        <v>2</v>
      </c>
      <c r="F2" s="2" t="s">
        <v>5</v>
      </c>
      <c r="G2" s="2" t="s">
        <v>6</v>
      </c>
      <c r="H2" s="1" t="s">
        <v>6</v>
      </c>
      <c r="I2" s="2" t="s">
        <v>3</v>
      </c>
      <c r="J2" s="2"/>
      <c r="K2" s="2"/>
      <c r="L2" s="2"/>
      <c r="M2" s="3">
        <v>25</v>
      </c>
      <c r="N2" s="3">
        <v>2000</v>
      </c>
      <c r="O2" s="4" t="s">
        <v>1103</v>
      </c>
      <c r="P2" s="5">
        <f t="shared" ref="P2:P33" si="0">1/0.74</f>
        <v>1.3513513513513513</v>
      </c>
      <c r="Q2" s="6">
        <v>0.1</v>
      </c>
      <c r="R2" s="2"/>
      <c r="S2" s="1">
        <v>1</v>
      </c>
      <c r="T2" s="1">
        <v>1</v>
      </c>
      <c r="U2" s="1">
        <v>1</v>
      </c>
      <c r="V2" s="1" t="s">
        <v>1223</v>
      </c>
      <c r="W2" s="1" t="s">
        <v>1209</v>
      </c>
      <c r="X2" s="1" t="s">
        <v>1210</v>
      </c>
      <c r="Y2" s="1" t="s">
        <v>1210</v>
      </c>
      <c r="Z2" s="1" t="s">
        <v>1211</v>
      </c>
      <c r="AA2" s="1" t="s">
        <v>538</v>
      </c>
    </row>
    <row r="3" spans="1:27" x14ac:dyDescent="0.25">
      <c r="A3" s="1" t="s">
        <v>1111</v>
      </c>
      <c r="B3" s="2" t="s">
        <v>4</v>
      </c>
      <c r="C3" s="1" t="s">
        <v>1148</v>
      </c>
      <c r="D3" s="1" t="s">
        <v>1228</v>
      </c>
      <c r="E3" s="1" t="s">
        <v>11</v>
      </c>
      <c r="F3" s="2" t="s">
        <v>13</v>
      </c>
      <c r="G3" s="2" t="s">
        <v>14</v>
      </c>
      <c r="H3" s="1" t="s">
        <v>14</v>
      </c>
      <c r="I3" s="2" t="s">
        <v>12</v>
      </c>
      <c r="J3" s="2"/>
      <c r="K3" s="2"/>
      <c r="L3" s="2"/>
      <c r="M3" s="3">
        <v>50</v>
      </c>
      <c r="N3" s="3">
        <v>500</v>
      </c>
      <c r="O3" s="4" t="s">
        <v>1109</v>
      </c>
      <c r="P3" s="5">
        <f t="shared" si="0"/>
        <v>1.3513513513513513</v>
      </c>
      <c r="Q3" s="6">
        <v>0.1</v>
      </c>
      <c r="R3" s="2"/>
      <c r="S3" s="1">
        <v>1</v>
      </c>
      <c r="T3" s="1">
        <v>1</v>
      </c>
      <c r="U3" s="1">
        <v>1</v>
      </c>
      <c r="V3" s="1" t="s">
        <v>1223</v>
      </c>
      <c r="W3" s="1" t="s">
        <v>543</v>
      </c>
      <c r="X3" s="1" t="s">
        <v>544</v>
      </c>
      <c r="Y3" s="1" t="s">
        <v>544</v>
      </c>
      <c r="Z3" s="1" t="s">
        <v>543</v>
      </c>
      <c r="AA3" s="1" t="s">
        <v>545</v>
      </c>
    </row>
    <row r="4" spans="1:27" x14ac:dyDescent="0.25">
      <c r="A4" s="1" t="s">
        <v>1111</v>
      </c>
      <c r="B4" s="2" t="s">
        <v>4</v>
      </c>
      <c r="C4" s="1" t="s">
        <v>18</v>
      </c>
      <c r="D4" s="1" t="s">
        <v>1229</v>
      </c>
      <c r="E4" s="1" t="s">
        <v>15</v>
      </c>
      <c r="F4" s="2" t="s">
        <v>17</v>
      </c>
      <c r="G4" s="2" t="s">
        <v>18</v>
      </c>
      <c r="H4" s="1" t="s">
        <v>18</v>
      </c>
      <c r="I4" s="2" t="s">
        <v>16</v>
      </c>
      <c r="J4" s="2"/>
      <c r="K4" s="2"/>
      <c r="L4" s="2"/>
      <c r="M4" s="3">
        <v>0.05</v>
      </c>
      <c r="N4" s="3">
        <v>2000</v>
      </c>
      <c r="O4" s="4" t="s">
        <v>1103</v>
      </c>
      <c r="P4" s="5">
        <f t="shared" si="0"/>
        <v>1.3513513513513513</v>
      </c>
      <c r="Q4" s="6">
        <v>0.1</v>
      </c>
      <c r="R4" s="2"/>
      <c r="S4" s="1">
        <v>1</v>
      </c>
      <c r="T4" s="1">
        <v>1</v>
      </c>
      <c r="U4" s="1">
        <v>1</v>
      </c>
      <c r="V4" s="1" t="s">
        <v>1114</v>
      </c>
      <c r="W4" s="1" t="s">
        <v>546</v>
      </c>
      <c r="X4" s="1" t="s">
        <v>547</v>
      </c>
      <c r="Y4" s="1" t="s">
        <v>548</v>
      </c>
      <c r="Z4" s="1" t="s">
        <v>546</v>
      </c>
      <c r="AA4" s="1" t="s">
        <v>549</v>
      </c>
    </row>
    <row r="5" spans="1:27" x14ac:dyDescent="0.25">
      <c r="A5" s="1" t="s">
        <v>1111</v>
      </c>
      <c r="B5" s="2" t="s">
        <v>4</v>
      </c>
      <c r="C5" s="1" t="s">
        <v>28</v>
      </c>
      <c r="D5" s="1" t="s">
        <v>1230</v>
      </c>
      <c r="E5" s="1" t="s">
        <v>25</v>
      </c>
      <c r="F5" s="2" t="s">
        <v>27</v>
      </c>
      <c r="G5" s="2" t="s">
        <v>28</v>
      </c>
      <c r="H5" s="1" t="s">
        <v>28</v>
      </c>
      <c r="I5" s="2" t="s">
        <v>26</v>
      </c>
      <c r="J5" s="2"/>
      <c r="K5" s="2"/>
      <c r="L5" s="2"/>
      <c r="M5" s="3">
        <v>5</v>
      </c>
      <c r="N5" s="3">
        <v>500</v>
      </c>
      <c r="O5" s="4" t="s">
        <v>1104</v>
      </c>
      <c r="P5" s="5">
        <f t="shared" si="0"/>
        <v>1.3513513513513513</v>
      </c>
      <c r="Q5" s="6">
        <v>0.1</v>
      </c>
      <c r="R5" s="2"/>
      <c r="S5" s="1">
        <v>1</v>
      </c>
      <c r="T5" s="1">
        <v>1</v>
      </c>
      <c r="U5" s="1">
        <v>1</v>
      </c>
      <c r="V5" s="1" t="s">
        <v>1221</v>
      </c>
      <c r="W5" s="1" t="s">
        <v>564</v>
      </c>
      <c r="X5" s="1" t="s">
        <v>565</v>
      </c>
      <c r="Y5" s="1" t="s">
        <v>565</v>
      </c>
      <c r="Z5" s="1" t="s">
        <v>566</v>
      </c>
      <c r="AA5" s="1" t="s">
        <v>567</v>
      </c>
    </row>
    <row r="6" spans="1:27" x14ac:dyDescent="0.25">
      <c r="A6" s="1" t="s">
        <v>1111</v>
      </c>
      <c r="B6" s="2" t="s">
        <v>4</v>
      </c>
      <c r="C6" s="1" t="s">
        <v>593</v>
      </c>
      <c r="D6" s="1" t="s">
        <v>1231</v>
      </c>
      <c r="E6" s="1" t="s">
        <v>50</v>
      </c>
      <c r="F6" s="2" t="s">
        <v>47</v>
      </c>
      <c r="G6" s="2" t="s">
        <v>593</v>
      </c>
      <c r="H6" s="1" t="s">
        <v>593</v>
      </c>
      <c r="I6" s="2" t="s">
        <v>601</v>
      </c>
      <c r="J6" s="3">
        <v>50</v>
      </c>
      <c r="K6" s="3">
        <f t="shared" ref="K6:K14" si="1">$O6/$P6</f>
        <v>37</v>
      </c>
      <c r="L6" s="3">
        <f t="shared" ref="L6:L14" si="2">$K6*(1+$Q6)</f>
        <v>40.700000000000003</v>
      </c>
      <c r="M6" s="3"/>
      <c r="N6" s="3"/>
      <c r="O6" s="4" t="s">
        <v>536</v>
      </c>
      <c r="P6" s="5">
        <f t="shared" si="0"/>
        <v>1.3513513513513513</v>
      </c>
      <c r="Q6" s="6">
        <v>0.1</v>
      </c>
      <c r="R6" s="2">
        <f t="shared" ref="R6:R14" si="3">ROUNDUP((O6/P6*4)*(1+Q6),0)</f>
        <v>163</v>
      </c>
      <c r="S6" s="1">
        <v>1</v>
      </c>
      <c r="T6" s="1">
        <v>0</v>
      </c>
      <c r="U6" s="1">
        <v>0</v>
      </c>
      <c r="V6" s="1" t="s">
        <v>1224</v>
      </c>
      <c r="W6" s="1" t="s">
        <v>594</v>
      </c>
      <c r="X6" s="1" t="s">
        <v>595</v>
      </c>
      <c r="Y6" s="1" t="s">
        <v>596</v>
      </c>
      <c r="Z6" s="1" t="s">
        <v>597</v>
      </c>
      <c r="AA6" s="1" t="s">
        <v>598</v>
      </c>
    </row>
    <row r="7" spans="1:27" x14ac:dyDescent="0.25">
      <c r="A7" s="1" t="s">
        <v>1111</v>
      </c>
      <c r="B7" s="2" t="s">
        <v>4</v>
      </c>
      <c r="C7" s="1" t="s">
        <v>593</v>
      </c>
      <c r="D7" s="1" t="s">
        <v>1231</v>
      </c>
      <c r="E7" s="1" t="s">
        <v>49</v>
      </c>
      <c r="F7" s="2" t="s">
        <v>47</v>
      </c>
      <c r="G7" s="2" t="s">
        <v>593</v>
      </c>
      <c r="H7" s="1" t="s">
        <v>593</v>
      </c>
      <c r="I7" s="2" t="s">
        <v>600</v>
      </c>
      <c r="J7" s="3">
        <v>25</v>
      </c>
      <c r="K7" s="3">
        <f t="shared" si="1"/>
        <v>18.5</v>
      </c>
      <c r="L7" s="3">
        <f t="shared" si="2"/>
        <v>20.350000000000001</v>
      </c>
      <c r="M7" s="3"/>
      <c r="N7" s="3"/>
      <c r="O7" s="4" t="s">
        <v>535</v>
      </c>
      <c r="P7" s="5">
        <f t="shared" si="0"/>
        <v>1.3513513513513513</v>
      </c>
      <c r="Q7" s="6">
        <v>0.1</v>
      </c>
      <c r="R7" s="2">
        <f t="shared" si="3"/>
        <v>82</v>
      </c>
      <c r="S7" s="1">
        <v>1</v>
      </c>
      <c r="T7" s="1">
        <v>0</v>
      </c>
      <c r="U7" s="1">
        <v>0</v>
      </c>
      <c r="V7" s="1" t="s">
        <v>1224</v>
      </c>
      <c r="W7" s="1" t="s">
        <v>594</v>
      </c>
      <c r="X7" s="1" t="s">
        <v>595</v>
      </c>
      <c r="Y7" s="1" t="s">
        <v>596</v>
      </c>
      <c r="Z7" s="1" t="s">
        <v>597</v>
      </c>
      <c r="AA7" s="1" t="s">
        <v>598</v>
      </c>
    </row>
    <row r="8" spans="1:27" x14ac:dyDescent="0.25">
      <c r="A8" s="1" t="s">
        <v>1111</v>
      </c>
      <c r="B8" s="2" t="s">
        <v>4</v>
      </c>
      <c r="C8" s="1" t="s">
        <v>593</v>
      </c>
      <c r="D8" s="1" t="s">
        <v>1231</v>
      </c>
      <c r="E8" s="1" t="s">
        <v>48</v>
      </c>
      <c r="F8" s="2" t="s">
        <v>47</v>
      </c>
      <c r="G8" s="2" t="s">
        <v>593</v>
      </c>
      <c r="H8" s="1" t="s">
        <v>593</v>
      </c>
      <c r="I8" s="2" t="s">
        <v>599</v>
      </c>
      <c r="J8" s="3">
        <v>100</v>
      </c>
      <c r="K8" s="3">
        <f t="shared" si="1"/>
        <v>74</v>
      </c>
      <c r="L8" s="3">
        <f t="shared" si="2"/>
        <v>81.400000000000006</v>
      </c>
      <c r="M8" s="3"/>
      <c r="N8" s="3"/>
      <c r="O8" s="4" t="s">
        <v>537</v>
      </c>
      <c r="P8" s="5">
        <f t="shared" si="0"/>
        <v>1.3513513513513513</v>
      </c>
      <c r="Q8" s="6">
        <v>0.1</v>
      </c>
      <c r="R8" s="2">
        <f t="shared" si="3"/>
        <v>326</v>
      </c>
      <c r="S8" s="1">
        <v>1</v>
      </c>
      <c r="T8" s="1">
        <v>0</v>
      </c>
      <c r="U8" s="1">
        <v>0</v>
      </c>
      <c r="V8" s="1" t="s">
        <v>1224</v>
      </c>
      <c r="W8" s="1" t="s">
        <v>594</v>
      </c>
      <c r="X8" s="1" t="s">
        <v>595</v>
      </c>
      <c r="Y8" s="1" t="s">
        <v>596</v>
      </c>
      <c r="Z8" s="1" t="s">
        <v>597</v>
      </c>
      <c r="AA8" s="1" t="s">
        <v>598</v>
      </c>
    </row>
    <row r="9" spans="1:27" x14ac:dyDescent="0.25">
      <c r="A9" s="1" t="s">
        <v>1111</v>
      </c>
      <c r="B9" s="2" t="s">
        <v>4</v>
      </c>
      <c r="C9" s="1" t="s">
        <v>602</v>
      </c>
      <c r="D9" s="1" t="s">
        <v>1232</v>
      </c>
      <c r="E9" s="1" t="s">
        <v>52</v>
      </c>
      <c r="F9" s="2" t="s">
        <v>51</v>
      </c>
      <c r="G9" s="2" t="s">
        <v>602</v>
      </c>
      <c r="H9" s="1" t="s">
        <v>602</v>
      </c>
      <c r="I9" s="2" t="s">
        <v>608</v>
      </c>
      <c r="J9" s="3">
        <v>100</v>
      </c>
      <c r="K9" s="3">
        <f t="shared" si="1"/>
        <v>74</v>
      </c>
      <c r="L9" s="3">
        <f t="shared" si="2"/>
        <v>81.400000000000006</v>
      </c>
      <c r="M9" s="3"/>
      <c r="N9" s="3"/>
      <c r="O9" s="4" t="s">
        <v>537</v>
      </c>
      <c r="P9" s="5">
        <f t="shared" si="0"/>
        <v>1.3513513513513513</v>
      </c>
      <c r="Q9" s="6">
        <v>0.1</v>
      </c>
      <c r="R9" s="2">
        <f t="shared" si="3"/>
        <v>326</v>
      </c>
      <c r="S9" s="1">
        <v>1</v>
      </c>
      <c r="T9" s="1">
        <v>1</v>
      </c>
      <c r="U9" s="1">
        <v>1</v>
      </c>
      <c r="V9" s="1" t="s">
        <v>1221</v>
      </c>
      <c r="W9" s="1" t="s">
        <v>603</v>
      </c>
      <c r="X9" s="1" t="s">
        <v>604</v>
      </c>
      <c r="Y9" s="1" t="s">
        <v>605</v>
      </c>
      <c r="Z9" s="1" t="s">
        <v>606</v>
      </c>
      <c r="AA9" s="1" t="s">
        <v>607</v>
      </c>
    </row>
    <row r="10" spans="1:27" x14ac:dyDescent="0.25">
      <c r="A10" s="1" t="s">
        <v>1111</v>
      </c>
      <c r="B10" s="2" t="s">
        <v>4</v>
      </c>
      <c r="C10" s="1" t="s">
        <v>602</v>
      </c>
      <c r="D10" s="1" t="s">
        <v>1232</v>
      </c>
      <c r="E10" s="1" t="s">
        <v>53</v>
      </c>
      <c r="F10" s="2" t="s">
        <v>51</v>
      </c>
      <c r="G10" s="2" t="s">
        <v>602</v>
      </c>
      <c r="H10" s="1" t="s">
        <v>602</v>
      </c>
      <c r="I10" s="2" t="s">
        <v>609</v>
      </c>
      <c r="J10" s="3">
        <v>25</v>
      </c>
      <c r="K10" s="3">
        <f t="shared" si="1"/>
        <v>18.5</v>
      </c>
      <c r="L10" s="3">
        <f t="shared" si="2"/>
        <v>20.350000000000001</v>
      </c>
      <c r="M10" s="3"/>
      <c r="N10" s="3"/>
      <c r="O10" s="4" t="s">
        <v>535</v>
      </c>
      <c r="P10" s="5">
        <f t="shared" si="0"/>
        <v>1.3513513513513513</v>
      </c>
      <c r="Q10" s="6">
        <v>0.1</v>
      </c>
      <c r="R10" s="2">
        <f t="shared" si="3"/>
        <v>82</v>
      </c>
      <c r="S10" s="1">
        <v>1</v>
      </c>
      <c r="T10" s="1">
        <v>1</v>
      </c>
      <c r="U10" s="1">
        <v>1</v>
      </c>
      <c r="V10" s="1" t="s">
        <v>1221</v>
      </c>
      <c r="W10" s="1" t="s">
        <v>603</v>
      </c>
      <c r="X10" s="1" t="s">
        <v>604</v>
      </c>
      <c r="Y10" s="1" t="s">
        <v>605</v>
      </c>
      <c r="Z10" s="1" t="s">
        <v>606</v>
      </c>
      <c r="AA10" s="1" t="s">
        <v>607</v>
      </c>
    </row>
    <row r="11" spans="1:27" x14ac:dyDescent="0.25">
      <c r="A11" s="1" t="s">
        <v>1111</v>
      </c>
      <c r="B11" s="2" t="s">
        <v>4</v>
      </c>
      <c r="C11" s="1" t="s">
        <v>602</v>
      </c>
      <c r="D11" s="1" t="s">
        <v>1232</v>
      </c>
      <c r="E11" s="1" t="s">
        <v>54</v>
      </c>
      <c r="F11" s="2" t="s">
        <v>51</v>
      </c>
      <c r="G11" s="2" t="s">
        <v>602</v>
      </c>
      <c r="H11" s="1" t="s">
        <v>602</v>
      </c>
      <c r="I11" s="2" t="s">
        <v>610</v>
      </c>
      <c r="J11" s="3">
        <v>50</v>
      </c>
      <c r="K11" s="3">
        <f t="shared" si="1"/>
        <v>37</v>
      </c>
      <c r="L11" s="3">
        <f t="shared" si="2"/>
        <v>40.700000000000003</v>
      </c>
      <c r="M11" s="3"/>
      <c r="N11" s="3"/>
      <c r="O11" s="4" t="s">
        <v>536</v>
      </c>
      <c r="P11" s="5">
        <f t="shared" si="0"/>
        <v>1.3513513513513513</v>
      </c>
      <c r="Q11" s="6">
        <v>0.1</v>
      </c>
      <c r="R11" s="2">
        <f t="shared" si="3"/>
        <v>163</v>
      </c>
      <c r="S11" s="1">
        <v>1</v>
      </c>
      <c r="T11" s="1">
        <v>1</v>
      </c>
      <c r="U11" s="1">
        <v>1</v>
      </c>
      <c r="V11" s="1" t="s">
        <v>1221</v>
      </c>
      <c r="W11" s="1" t="s">
        <v>603</v>
      </c>
      <c r="X11" s="1" t="s">
        <v>604</v>
      </c>
      <c r="Y11" s="1" t="s">
        <v>605</v>
      </c>
      <c r="Z11" s="1" t="s">
        <v>606</v>
      </c>
      <c r="AA11" s="1" t="s">
        <v>607</v>
      </c>
    </row>
    <row r="12" spans="1:27" x14ac:dyDescent="0.25">
      <c r="A12" s="1" t="s">
        <v>1111</v>
      </c>
      <c r="B12" s="2" t="s">
        <v>4</v>
      </c>
      <c r="C12" s="1" t="s">
        <v>1142</v>
      </c>
      <c r="D12" s="1" t="s">
        <v>1233</v>
      </c>
      <c r="E12" s="1" t="s">
        <v>72</v>
      </c>
      <c r="F12" s="2" t="s">
        <v>66</v>
      </c>
      <c r="G12" s="2" t="s">
        <v>67</v>
      </c>
      <c r="H12" s="1" t="s">
        <v>67</v>
      </c>
      <c r="I12" s="2" t="s">
        <v>73</v>
      </c>
      <c r="J12" s="3">
        <v>500</v>
      </c>
      <c r="K12" s="3">
        <f t="shared" si="1"/>
        <v>370</v>
      </c>
      <c r="L12" s="3">
        <f t="shared" si="2"/>
        <v>407.00000000000006</v>
      </c>
      <c r="M12" s="3"/>
      <c r="N12" s="3"/>
      <c r="O12" s="4" t="s">
        <v>556</v>
      </c>
      <c r="P12" s="5">
        <f t="shared" si="0"/>
        <v>1.3513513513513513</v>
      </c>
      <c r="Q12" s="6">
        <v>0.1</v>
      </c>
      <c r="R12" s="2">
        <f t="shared" si="3"/>
        <v>1628</v>
      </c>
      <c r="S12" s="1">
        <v>1</v>
      </c>
      <c r="T12" s="1">
        <v>1</v>
      </c>
      <c r="U12" s="1">
        <v>1</v>
      </c>
      <c r="V12" s="1" t="s">
        <v>1222</v>
      </c>
      <c r="W12" s="1" t="s">
        <v>622</v>
      </c>
      <c r="X12" s="1" t="s">
        <v>623</v>
      </c>
      <c r="Y12" s="1" t="s">
        <v>623</v>
      </c>
      <c r="Z12" s="1" t="s">
        <v>624</v>
      </c>
      <c r="AA12" s="1" t="s">
        <v>625</v>
      </c>
    </row>
    <row r="13" spans="1:27" x14ac:dyDescent="0.25">
      <c r="A13" s="1" t="s">
        <v>1111</v>
      </c>
      <c r="B13" s="2" t="s">
        <v>4</v>
      </c>
      <c r="C13" s="1" t="s">
        <v>1142</v>
      </c>
      <c r="D13" s="1" t="s">
        <v>1233</v>
      </c>
      <c r="E13" s="1" t="s">
        <v>68</v>
      </c>
      <c r="F13" s="2" t="s">
        <v>66</v>
      </c>
      <c r="G13" s="2" t="s">
        <v>67</v>
      </c>
      <c r="H13" s="1" t="s">
        <v>67</v>
      </c>
      <c r="I13" s="2" t="s">
        <v>69</v>
      </c>
      <c r="J13" s="3">
        <v>100</v>
      </c>
      <c r="K13" s="3">
        <f t="shared" si="1"/>
        <v>74</v>
      </c>
      <c r="L13" s="3">
        <f t="shared" si="2"/>
        <v>81.400000000000006</v>
      </c>
      <c r="M13" s="3"/>
      <c r="N13" s="3"/>
      <c r="O13" s="4" t="s">
        <v>537</v>
      </c>
      <c r="P13" s="5">
        <f t="shared" si="0"/>
        <v>1.3513513513513513</v>
      </c>
      <c r="Q13" s="6">
        <v>0.1</v>
      </c>
      <c r="R13" s="2">
        <f t="shared" si="3"/>
        <v>326</v>
      </c>
      <c r="S13" s="1">
        <v>1</v>
      </c>
      <c r="T13" s="1">
        <v>1</v>
      </c>
      <c r="U13" s="1">
        <v>1</v>
      </c>
      <c r="V13" s="1" t="s">
        <v>1222</v>
      </c>
      <c r="W13" s="1" t="s">
        <v>622</v>
      </c>
      <c r="X13" s="1" t="s">
        <v>623</v>
      </c>
      <c r="Y13" s="1" t="s">
        <v>623</v>
      </c>
      <c r="Z13" s="1" t="s">
        <v>624</v>
      </c>
      <c r="AA13" s="1" t="s">
        <v>625</v>
      </c>
    </row>
    <row r="14" spans="1:27" x14ac:dyDescent="0.25">
      <c r="A14" s="1" t="s">
        <v>1111</v>
      </c>
      <c r="B14" s="2" t="s">
        <v>4</v>
      </c>
      <c r="C14" s="1" t="s">
        <v>1142</v>
      </c>
      <c r="D14" s="1" t="s">
        <v>1233</v>
      </c>
      <c r="E14" s="1" t="s">
        <v>70</v>
      </c>
      <c r="F14" s="2" t="s">
        <v>66</v>
      </c>
      <c r="G14" s="2" t="s">
        <v>67</v>
      </c>
      <c r="H14" s="1" t="s">
        <v>67</v>
      </c>
      <c r="I14" s="2" t="s">
        <v>71</v>
      </c>
      <c r="J14" s="3">
        <v>50</v>
      </c>
      <c r="K14" s="3">
        <f t="shared" si="1"/>
        <v>37</v>
      </c>
      <c r="L14" s="3">
        <f t="shared" si="2"/>
        <v>40.700000000000003</v>
      </c>
      <c r="M14" s="3"/>
      <c r="N14" s="3"/>
      <c r="O14" s="4" t="s">
        <v>536</v>
      </c>
      <c r="P14" s="5">
        <f t="shared" si="0"/>
        <v>1.3513513513513513</v>
      </c>
      <c r="Q14" s="6">
        <v>0.1</v>
      </c>
      <c r="R14" s="2">
        <f t="shared" si="3"/>
        <v>163</v>
      </c>
      <c r="S14" s="1">
        <v>1</v>
      </c>
      <c r="T14" s="1">
        <v>1</v>
      </c>
      <c r="U14" s="1">
        <v>1</v>
      </c>
      <c r="V14" s="1" t="s">
        <v>1222</v>
      </c>
      <c r="W14" s="1" t="s">
        <v>622</v>
      </c>
      <c r="X14" s="1" t="s">
        <v>623</v>
      </c>
      <c r="Y14" s="1" t="s">
        <v>623</v>
      </c>
      <c r="Z14" s="1" t="s">
        <v>624</v>
      </c>
      <c r="AA14" s="1" t="s">
        <v>625</v>
      </c>
    </row>
    <row r="15" spans="1:27" x14ac:dyDescent="0.25">
      <c r="A15" s="1" t="s">
        <v>1111</v>
      </c>
      <c r="B15" s="2" t="s">
        <v>4</v>
      </c>
      <c r="C15" s="1" t="s">
        <v>99</v>
      </c>
      <c r="D15" s="1" t="s">
        <v>1234</v>
      </c>
      <c r="E15" s="1" t="s">
        <v>96</v>
      </c>
      <c r="F15" s="2" t="s">
        <v>98</v>
      </c>
      <c r="G15" s="2" t="s">
        <v>99</v>
      </c>
      <c r="H15" s="1" t="s">
        <v>99</v>
      </c>
      <c r="I15" s="2" t="s">
        <v>97</v>
      </c>
      <c r="J15" s="2"/>
      <c r="K15" s="2"/>
      <c r="L15" s="2"/>
      <c r="M15" s="3">
        <v>25</v>
      </c>
      <c r="N15" s="3">
        <v>250</v>
      </c>
      <c r="O15" s="4" t="s">
        <v>1106</v>
      </c>
      <c r="P15" s="5">
        <f t="shared" si="0"/>
        <v>1.3513513513513513</v>
      </c>
      <c r="Q15" s="6">
        <v>0.1</v>
      </c>
      <c r="R15" s="2"/>
      <c r="S15" s="1">
        <v>1</v>
      </c>
      <c r="T15" s="1">
        <v>1</v>
      </c>
      <c r="U15" s="1">
        <v>1</v>
      </c>
      <c r="V15" s="1" t="s">
        <v>1225</v>
      </c>
      <c r="W15" s="1" t="s">
        <v>646</v>
      </c>
      <c r="X15" s="1" t="s">
        <v>647</v>
      </c>
      <c r="Y15" s="1" t="s">
        <v>647</v>
      </c>
      <c r="Z15" s="1" t="s">
        <v>648</v>
      </c>
      <c r="AA15" s="1" t="s">
        <v>649</v>
      </c>
    </row>
    <row r="16" spans="1:27" x14ac:dyDescent="0.25">
      <c r="A16" s="1" t="s">
        <v>1111</v>
      </c>
      <c r="B16" s="2" t="s">
        <v>4</v>
      </c>
      <c r="C16" s="1" t="s">
        <v>107</v>
      </c>
      <c r="D16" s="1" t="s">
        <v>1235</v>
      </c>
      <c r="E16" s="1" t="s">
        <v>104</v>
      </c>
      <c r="F16" s="2" t="s">
        <v>106</v>
      </c>
      <c r="G16" s="2" t="s">
        <v>107</v>
      </c>
      <c r="H16" s="1" t="s">
        <v>107</v>
      </c>
      <c r="I16" s="2" t="s">
        <v>105</v>
      </c>
      <c r="J16" s="2"/>
      <c r="K16" s="2"/>
      <c r="L16" s="2"/>
      <c r="M16" s="3">
        <v>5</v>
      </c>
      <c r="N16" s="3">
        <v>200</v>
      </c>
      <c r="O16" s="4" t="s">
        <v>1107</v>
      </c>
      <c r="P16" s="5">
        <f t="shared" si="0"/>
        <v>1.3513513513513513</v>
      </c>
      <c r="Q16" s="6">
        <v>0.1</v>
      </c>
      <c r="R16" s="2"/>
      <c r="S16" s="1">
        <v>1</v>
      </c>
      <c r="T16" s="1">
        <v>1</v>
      </c>
      <c r="U16" s="1">
        <v>1</v>
      </c>
      <c r="V16" s="1" t="s">
        <v>1221</v>
      </c>
      <c r="W16" s="1" t="s">
        <v>655</v>
      </c>
      <c r="X16" s="1" t="s">
        <v>656</v>
      </c>
      <c r="Y16" s="1" t="s">
        <v>656</v>
      </c>
      <c r="Z16" s="1" t="s">
        <v>657</v>
      </c>
      <c r="AA16" s="1" t="s">
        <v>658</v>
      </c>
    </row>
    <row r="17" spans="1:27" x14ac:dyDescent="0.25">
      <c r="A17" s="1" t="s">
        <v>1111</v>
      </c>
      <c r="B17" s="2" t="s">
        <v>4</v>
      </c>
      <c r="C17" s="1" t="s">
        <v>126</v>
      </c>
      <c r="D17" s="1" t="s">
        <v>1236</v>
      </c>
      <c r="E17" s="1" t="s">
        <v>123</v>
      </c>
      <c r="F17" s="2" t="s">
        <v>125</v>
      </c>
      <c r="G17" s="2" t="s">
        <v>126</v>
      </c>
      <c r="H17" s="1" t="s">
        <v>126</v>
      </c>
      <c r="I17" s="2" t="s">
        <v>124</v>
      </c>
      <c r="J17" s="2"/>
      <c r="K17" s="2"/>
      <c r="L17" s="2"/>
      <c r="M17" s="3">
        <v>25</v>
      </c>
      <c r="N17" s="3">
        <v>250</v>
      </c>
      <c r="O17" s="4" t="s">
        <v>1106</v>
      </c>
      <c r="P17" s="5">
        <f t="shared" si="0"/>
        <v>1.3513513513513513</v>
      </c>
      <c r="Q17" s="6">
        <v>0.1</v>
      </c>
      <c r="R17" s="2"/>
      <c r="S17" s="1">
        <v>1</v>
      </c>
      <c r="T17" s="1">
        <v>1</v>
      </c>
      <c r="U17" s="1">
        <v>1</v>
      </c>
      <c r="V17" s="1" t="s">
        <v>1225</v>
      </c>
      <c r="W17" s="1" t="s">
        <v>677</v>
      </c>
      <c r="X17" s="1" t="s">
        <v>678</v>
      </c>
      <c r="Y17" s="1" t="s">
        <v>678</v>
      </c>
      <c r="Z17" s="1" t="s">
        <v>679</v>
      </c>
      <c r="AA17" s="1" t="s">
        <v>680</v>
      </c>
    </row>
    <row r="18" spans="1:27" x14ac:dyDescent="0.25">
      <c r="A18" s="1" t="s">
        <v>1111</v>
      </c>
      <c r="B18" s="2" t="s">
        <v>4</v>
      </c>
      <c r="C18" s="1" t="s">
        <v>1143</v>
      </c>
      <c r="D18" s="1" t="s">
        <v>1237</v>
      </c>
      <c r="E18" s="1" t="s">
        <v>150</v>
      </c>
      <c r="F18" s="2" t="s">
        <v>152</v>
      </c>
      <c r="G18" s="2" t="s">
        <v>153</v>
      </c>
      <c r="H18" s="1" t="s">
        <v>153</v>
      </c>
      <c r="I18" s="2" t="s">
        <v>151</v>
      </c>
      <c r="J18" s="2"/>
      <c r="K18" s="2"/>
      <c r="L18" s="2"/>
      <c r="M18" s="3">
        <v>5</v>
      </c>
      <c r="N18" s="3">
        <v>200</v>
      </c>
      <c r="O18" s="4" t="s">
        <v>1107</v>
      </c>
      <c r="P18" s="5">
        <f t="shared" si="0"/>
        <v>1.3513513513513513</v>
      </c>
      <c r="Q18" s="6">
        <v>0.1</v>
      </c>
      <c r="R18" s="2"/>
      <c r="S18" s="1">
        <v>1</v>
      </c>
      <c r="T18" s="1">
        <v>1</v>
      </c>
      <c r="U18" s="1">
        <v>1</v>
      </c>
      <c r="V18" s="1" t="s">
        <v>1222</v>
      </c>
      <c r="W18" s="1" t="s">
        <v>712</v>
      </c>
      <c r="X18" s="1" t="s">
        <v>713</v>
      </c>
      <c r="Y18" s="1" t="s">
        <v>714</v>
      </c>
      <c r="Z18" s="1" t="s">
        <v>715</v>
      </c>
      <c r="AA18" s="1" t="s">
        <v>716</v>
      </c>
    </row>
    <row r="19" spans="1:27" x14ac:dyDescent="0.25">
      <c r="A19" s="1" t="s">
        <v>1111</v>
      </c>
      <c r="B19" s="2" t="s">
        <v>4</v>
      </c>
      <c r="C19" s="1" t="s">
        <v>723</v>
      </c>
      <c r="D19" s="1" t="s">
        <v>1238</v>
      </c>
      <c r="E19" s="1" t="s">
        <v>162</v>
      </c>
      <c r="F19" s="2" t="s">
        <v>163</v>
      </c>
      <c r="G19" s="2" t="s">
        <v>723</v>
      </c>
      <c r="H19" s="1" t="s">
        <v>723</v>
      </c>
      <c r="I19" s="2" t="s">
        <v>722</v>
      </c>
      <c r="J19" s="2"/>
      <c r="K19" s="2"/>
      <c r="L19" s="2"/>
      <c r="M19" s="3">
        <v>10</v>
      </c>
      <c r="N19" s="3">
        <v>300</v>
      </c>
      <c r="O19" s="4" t="s">
        <v>1106</v>
      </c>
      <c r="P19" s="5">
        <f t="shared" si="0"/>
        <v>1.3513513513513513</v>
      </c>
      <c r="Q19" s="6">
        <v>0.1</v>
      </c>
      <c r="R19" s="2"/>
      <c r="S19" s="1">
        <v>1</v>
      </c>
      <c r="T19" s="1">
        <v>1</v>
      </c>
      <c r="U19" s="1">
        <v>1</v>
      </c>
      <c r="V19" s="1" t="s">
        <v>1222</v>
      </c>
      <c r="W19" s="1" t="s">
        <v>724</v>
      </c>
      <c r="X19" s="1" t="s">
        <v>725</v>
      </c>
      <c r="Y19" s="1" t="s">
        <v>725</v>
      </c>
      <c r="Z19" s="1" t="s">
        <v>726</v>
      </c>
      <c r="AA19" s="1" t="s">
        <v>727</v>
      </c>
    </row>
    <row r="20" spans="1:27" x14ac:dyDescent="0.25">
      <c r="A20" s="1" t="s">
        <v>1111</v>
      </c>
      <c r="B20" s="2" t="s">
        <v>4</v>
      </c>
      <c r="C20" s="1" t="s">
        <v>179</v>
      </c>
      <c r="D20" s="1" t="s">
        <v>1239</v>
      </c>
      <c r="E20" s="1" t="s">
        <v>182</v>
      </c>
      <c r="F20" s="2" t="s">
        <v>178</v>
      </c>
      <c r="G20" s="2" t="s">
        <v>179</v>
      </c>
      <c r="H20" s="1" t="s">
        <v>179</v>
      </c>
      <c r="I20" s="2" t="s">
        <v>183</v>
      </c>
      <c r="J20" s="3">
        <v>50</v>
      </c>
      <c r="K20" s="3">
        <f t="shared" ref="K20:K27" si="4">$O20/$P20</f>
        <v>37</v>
      </c>
      <c r="L20" s="3">
        <f t="shared" ref="L20:L27" si="5">$K20*(1+$Q20)</f>
        <v>40.700000000000003</v>
      </c>
      <c r="M20" s="3"/>
      <c r="N20" s="3"/>
      <c r="O20" s="4" t="s">
        <v>536</v>
      </c>
      <c r="P20" s="5">
        <f t="shared" si="0"/>
        <v>1.3513513513513513</v>
      </c>
      <c r="Q20" s="6">
        <v>0.1</v>
      </c>
      <c r="R20" s="2">
        <f t="shared" ref="R20:R27" si="6">ROUNDUP((O20/P20*4)*(1+Q20),0)</f>
        <v>163</v>
      </c>
      <c r="S20" s="1">
        <v>1</v>
      </c>
      <c r="T20" s="1">
        <v>1</v>
      </c>
      <c r="U20" s="1">
        <v>1</v>
      </c>
      <c r="V20" s="1" t="s">
        <v>1223</v>
      </c>
      <c r="W20" s="1" t="s">
        <v>737</v>
      </c>
      <c r="X20" s="1" t="s">
        <v>738</v>
      </c>
      <c r="Y20" s="1" t="s">
        <v>739</v>
      </c>
      <c r="Z20" s="1" t="s">
        <v>740</v>
      </c>
      <c r="AA20" s="1" t="s">
        <v>741</v>
      </c>
    </row>
    <row r="21" spans="1:27" x14ac:dyDescent="0.25">
      <c r="A21" s="1" t="s">
        <v>1111</v>
      </c>
      <c r="B21" s="2" t="s">
        <v>4</v>
      </c>
      <c r="C21" s="1" t="s">
        <v>179</v>
      </c>
      <c r="D21" s="1" t="s">
        <v>1239</v>
      </c>
      <c r="E21" s="1" t="s">
        <v>180</v>
      </c>
      <c r="F21" s="2" t="s">
        <v>178</v>
      </c>
      <c r="G21" s="2" t="s">
        <v>179</v>
      </c>
      <c r="H21" s="1" t="s">
        <v>179</v>
      </c>
      <c r="I21" s="2" t="s">
        <v>181</v>
      </c>
      <c r="J21" s="3">
        <v>25</v>
      </c>
      <c r="K21" s="3">
        <f t="shared" si="4"/>
        <v>18.5</v>
      </c>
      <c r="L21" s="3">
        <f t="shared" si="5"/>
        <v>20.350000000000001</v>
      </c>
      <c r="M21" s="3"/>
      <c r="N21" s="3"/>
      <c r="O21" s="4" t="s">
        <v>535</v>
      </c>
      <c r="P21" s="5">
        <f t="shared" si="0"/>
        <v>1.3513513513513513</v>
      </c>
      <c r="Q21" s="6">
        <v>0.1</v>
      </c>
      <c r="R21" s="2">
        <f t="shared" si="6"/>
        <v>82</v>
      </c>
      <c r="S21" s="1">
        <v>1</v>
      </c>
      <c r="T21" s="1">
        <v>1</v>
      </c>
      <c r="U21" s="1">
        <v>1</v>
      </c>
      <c r="V21" s="1" t="s">
        <v>1223</v>
      </c>
      <c r="W21" s="1" t="s">
        <v>737</v>
      </c>
      <c r="X21" s="1" t="s">
        <v>738</v>
      </c>
      <c r="Y21" s="1" t="s">
        <v>739</v>
      </c>
      <c r="Z21" s="1" t="s">
        <v>740</v>
      </c>
      <c r="AA21" s="1" t="s">
        <v>741</v>
      </c>
    </row>
    <row r="22" spans="1:27" x14ac:dyDescent="0.25">
      <c r="A22" s="1" t="s">
        <v>1111</v>
      </c>
      <c r="B22" s="2" t="s">
        <v>4</v>
      </c>
      <c r="C22" s="1" t="s">
        <v>1145</v>
      </c>
      <c r="D22" s="1" t="s">
        <v>1240</v>
      </c>
      <c r="E22" s="1" t="s">
        <v>208</v>
      </c>
      <c r="F22" s="2" t="s">
        <v>206</v>
      </c>
      <c r="G22" s="2" t="s">
        <v>207</v>
      </c>
      <c r="H22" s="1" t="s">
        <v>207</v>
      </c>
      <c r="I22" s="2" t="s">
        <v>209</v>
      </c>
      <c r="J22" s="3">
        <v>250</v>
      </c>
      <c r="K22" s="3">
        <f t="shared" si="4"/>
        <v>185</v>
      </c>
      <c r="L22" s="3">
        <f t="shared" si="5"/>
        <v>203.50000000000003</v>
      </c>
      <c r="M22" s="3"/>
      <c r="N22" s="3"/>
      <c r="O22" s="4" t="s">
        <v>555</v>
      </c>
      <c r="P22" s="5">
        <f t="shared" si="0"/>
        <v>1.3513513513513513</v>
      </c>
      <c r="Q22" s="6">
        <v>0.1</v>
      </c>
      <c r="R22" s="2">
        <f t="shared" si="6"/>
        <v>814</v>
      </c>
      <c r="S22" s="1">
        <v>1</v>
      </c>
      <c r="T22" s="1">
        <v>1</v>
      </c>
      <c r="U22" s="1">
        <v>1</v>
      </c>
      <c r="V22" s="1" t="s">
        <v>1223</v>
      </c>
      <c r="W22" s="1" t="s">
        <v>754</v>
      </c>
      <c r="X22" s="1" t="s">
        <v>755</v>
      </c>
      <c r="Y22" s="1" t="s">
        <v>756</v>
      </c>
      <c r="Z22" s="1" t="s">
        <v>757</v>
      </c>
      <c r="AA22" s="1" t="s">
        <v>758</v>
      </c>
    </row>
    <row r="23" spans="1:27" x14ac:dyDescent="0.25">
      <c r="A23" s="1" t="s">
        <v>1111</v>
      </c>
      <c r="B23" s="2" t="s">
        <v>4</v>
      </c>
      <c r="C23" s="1" t="s">
        <v>1145</v>
      </c>
      <c r="D23" s="1" t="s">
        <v>1240</v>
      </c>
      <c r="E23" s="1" t="s">
        <v>204</v>
      </c>
      <c r="F23" s="2" t="s">
        <v>206</v>
      </c>
      <c r="G23" s="2" t="s">
        <v>207</v>
      </c>
      <c r="H23" s="1" t="s">
        <v>207</v>
      </c>
      <c r="I23" s="2" t="s">
        <v>205</v>
      </c>
      <c r="J23" s="3">
        <v>100</v>
      </c>
      <c r="K23" s="3">
        <f t="shared" si="4"/>
        <v>74</v>
      </c>
      <c r="L23" s="3">
        <f t="shared" si="5"/>
        <v>81.400000000000006</v>
      </c>
      <c r="M23" s="3"/>
      <c r="N23" s="3"/>
      <c r="O23" s="4" t="s">
        <v>537</v>
      </c>
      <c r="P23" s="5">
        <f t="shared" si="0"/>
        <v>1.3513513513513513</v>
      </c>
      <c r="Q23" s="6">
        <v>0.1</v>
      </c>
      <c r="R23" s="2">
        <f t="shared" si="6"/>
        <v>326</v>
      </c>
      <c r="S23" s="1">
        <v>1</v>
      </c>
      <c r="T23" s="1">
        <v>1</v>
      </c>
      <c r="U23" s="1">
        <v>1</v>
      </c>
      <c r="V23" s="1" t="s">
        <v>1223</v>
      </c>
      <c r="W23" s="1" t="s">
        <v>754</v>
      </c>
      <c r="X23" s="1" t="s">
        <v>755</v>
      </c>
      <c r="Y23" s="1" t="s">
        <v>756</v>
      </c>
      <c r="Z23" s="1" t="s">
        <v>757</v>
      </c>
      <c r="AA23" s="1" t="s">
        <v>758</v>
      </c>
    </row>
    <row r="24" spans="1:27" x14ac:dyDescent="0.25">
      <c r="A24" s="1" t="s">
        <v>1111</v>
      </c>
      <c r="B24" s="2" t="s">
        <v>4</v>
      </c>
      <c r="C24" s="1" t="s">
        <v>1145</v>
      </c>
      <c r="D24" s="1" t="s">
        <v>1240</v>
      </c>
      <c r="E24" s="1" t="s">
        <v>210</v>
      </c>
      <c r="F24" s="2" t="s">
        <v>206</v>
      </c>
      <c r="G24" s="2" t="s">
        <v>207</v>
      </c>
      <c r="H24" s="1" t="s">
        <v>207</v>
      </c>
      <c r="I24" s="2" t="s">
        <v>211</v>
      </c>
      <c r="J24" s="3">
        <v>50</v>
      </c>
      <c r="K24" s="3">
        <f t="shared" si="4"/>
        <v>37</v>
      </c>
      <c r="L24" s="3">
        <f t="shared" si="5"/>
        <v>40.700000000000003</v>
      </c>
      <c r="M24" s="3"/>
      <c r="N24" s="3"/>
      <c r="O24" s="4" t="s">
        <v>536</v>
      </c>
      <c r="P24" s="5">
        <f t="shared" si="0"/>
        <v>1.3513513513513513</v>
      </c>
      <c r="Q24" s="6">
        <v>0.1</v>
      </c>
      <c r="R24" s="2">
        <f t="shared" si="6"/>
        <v>163</v>
      </c>
      <c r="S24" s="1">
        <v>1</v>
      </c>
      <c r="T24" s="1">
        <v>1</v>
      </c>
      <c r="U24" s="1">
        <v>1</v>
      </c>
      <c r="V24" s="1" t="s">
        <v>1223</v>
      </c>
      <c r="W24" s="1" t="s">
        <v>754</v>
      </c>
      <c r="X24" s="1" t="s">
        <v>755</v>
      </c>
      <c r="Y24" s="1" t="s">
        <v>756</v>
      </c>
      <c r="Z24" s="1" t="s">
        <v>757</v>
      </c>
      <c r="AA24" s="1" t="s">
        <v>758</v>
      </c>
    </row>
    <row r="25" spans="1:27" x14ac:dyDescent="0.25">
      <c r="A25" s="1" t="s">
        <v>1111</v>
      </c>
      <c r="B25" s="2" t="s">
        <v>4</v>
      </c>
      <c r="C25" s="1" t="s">
        <v>223</v>
      </c>
      <c r="D25" s="1" t="s">
        <v>1241</v>
      </c>
      <c r="E25" s="1" t="s">
        <v>224</v>
      </c>
      <c r="F25" s="2" t="s">
        <v>222</v>
      </c>
      <c r="G25" s="2" t="s">
        <v>223</v>
      </c>
      <c r="H25" s="1" t="s">
        <v>223</v>
      </c>
      <c r="I25" s="2" t="s">
        <v>225</v>
      </c>
      <c r="J25" s="3">
        <v>100</v>
      </c>
      <c r="K25" s="3">
        <f t="shared" si="4"/>
        <v>74</v>
      </c>
      <c r="L25" s="3">
        <f t="shared" si="5"/>
        <v>81.400000000000006</v>
      </c>
      <c r="M25" s="3"/>
      <c r="N25" s="3"/>
      <c r="O25" s="4" t="s">
        <v>537</v>
      </c>
      <c r="P25" s="5">
        <f t="shared" si="0"/>
        <v>1.3513513513513513</v>
      </c>
      <c r="Q25" s="6">
        <v>0.1</v>
      </c>
      <c r="R25" s="2">
        <f t="shared" si="6"/>
        <v>326</v>
      </c>
      <c r="S25" s="1">
        <v>1</v>
      </c>
      <c r="T25" s="1">
        <v>1</v>
      </c>
      <c r="U25" s="1">
        <v>1</v>
      </c>
      <c r="V25" s="1" t="s">
        <v>1226</v>
      </c>
      <c r="W25" s="1" t="s">
        <v>763</v>
      </c>
      <c r="X25" s="1" t="s">
        <v>764</v>
      </c>
      <c r="Y25" s="1" t="s">
        <v>764</v>
      </c>
      <c r="Z25" s="1" t="s">
        <v>765</v>
      </c>
      <c r="AA25" s="1" t="s">
        <v>766</v>
      </c>
    </row>
    <row r="26" spans="1:27" x14ac:dyDescent="0.25">
      <c r="A26" s="1" t="s">
        <v>1111</v>
      </c>
      <c r="B26" s="2" t="s">
        <v>4</v>
      </c>
      <c r="C26" s="1" t="s">
        <v>223</v>
      </c>
      <c r="D26" s="1" t="s">
        <v>1241</v>
      </c>
      <c r="E26" s="1" t="s">
        <v>228</v>
      </c>
      <c r="F26" s="2" t="s">
        <v>222</v>
      </c>
      <c r="G26" s="2" t="s">
        <v>223</v>
      </c>
      <c r="H26" s="1" t="s">
        <v>223</v>
      </c>
      <c r="I26" s="2" t="s">
        <v>229</v>
      </c>
      <c r="J26" s="3">
        <v>50</v>
      </c>
      <c r="K26" s="3">
        <f t="shared" si="4"/>
        <v>37</v>
      </c>
      <c r="L26" s="3">
        <f t="shared" si="5"/>
        <v>40.700000000000003</v>
      </c>
      <c r="M26" s="3"/>
      <c r="N26" s="3"/>
      <c r="O26" s="4" t="s">
        <v>536</v>
      </c>
      <c r="P26" s="5">
        <f t="shared" si="0"/>
        <v>1.3513513513513513</v>
      </c>
      <c r="Q26" s="6">
        <v>0.1</v>
      </c>
      <c r="R26" s="2">
        <f t="shared" si="6"/>
        <v>163</v>
      </c>
      <c r="S26" s="1">
        <v>1</v>
      </c>
      <c r="T26" s="1">
        <v>1</v>
      </c>
      <c r="U26" s="1">
        <v>1</v>
      </c>
      <c r="V26" s="1" t="s">
        <v>1226</v>
      </c>
      <c r="W26" s="1" t="s">
        <v>763</v>
      </c>
      <c r="X26" s="1" t="s">
        <v>764</v>
      </c>
      <c r="Y26" s="1" t="s">
        <v>764</v>
      </c>
      <c r="Z26" s="1" t="s">
        <v>765</v>
      </c>
      <c r="AA26" s="1" t="s">
        <v>766</v>
      </c>
    </row>
    <row r="27" spans="1:27" x14ac:dyDescent="0.25">
      <c r="A27" s="1" t="s">
        <v>1111</v>
      </c>
      <c r="B27" s="2" t="s">
        <v>4</v>
      </c>
      <c r="C27" s="1" t="s">
        <v>223</v>
      </c>
      <c r="D27" s="1" t="s">
        <v>1241</v>
      </c>
      <c r="E27" s="1" t="s">
        <v>226</v>
      </c>
      <c r="F27" s="2" t="s">
        <v>222</v>
      </c>
      <c r="G27" s="2" t="s">
        <v>223</v>
      </c>
      <c r="H27" s="1" t="s">
        <v>223</v>
      </c>
      <c r="I27" s="2" t="s">
        <v>227</v>
      </c>
      <c r="J27" s="3">
        <v>25</v>
      </c>
      <c r="K27" s="3">
        <f t="shared" si="4"/>
        <v>18.5</v>
      </c>
      <c r="L27" s="3">
        <f t="shared" si="5"/>
        <v>20.350000000000001</v>
      </c>
      <c r="M27" s="3"/>
      <c r="N27" s="3"/>
      <c r="O27" s="4" t="s">
        <v>535</v>
      </c>
      <c r="P27" s="5">
        <f t="shared" si="0"/>
        <v>1.3513513513513513</v>
      </c>
      <c r="Q27" s="6">
        <v>0.1</v>
      </c>
      <c r="R27" s="2">
        <f t="shared" si="6"/>
        <v>82</v>
      </c>
      <c r="S27" s="1">
        <v>1</v>
      </c>
      <c r="T27" s="1">
        <v>1</v>
      </c>
      <c r="U27" s="1">
        <v>1</v>
      </c>
      <c r="V27" s="1" t="s">
        <v>1226</v>
      </c>
      <c r="W27" s="1" t="s">
        <v>763</v>
      </c>
      <c r="X27" s="1" t="s">
        <v>764</v>
      </c>
      <c r="Y27" s="1" t="s">
        <v>764</v>
      </c>
      <c r="Z27" s="1" t="s">
        <v>765</v>
      </c>
      <c r="AA27" s="1" t="s">
        <v>766</v>
      </c>
    </row>
    <row r="28" spans="1:27" x14ac:dyDescent="0.25">
      <c r="A28" s="1" t="s">
        <v>1111</v>
      </c>
      <c r="B28" s="2" t="s">
        <v>4</v>
      </c>
      <c r="C28" s="1" t="s">
        <v>1141</v>
      </c>
      <c r="D28" s="1" t="s">
        <v>1242</v>
      </c>
      <c r="E28" s="1" t="s">
        <v>234</v>
      </c>
      <c r="F28" s="2" t="s">
        <v>236</v>
      </c>
      <c r="G28" s="2" t="s">
        <v>237</v>
      </c>
      <c r="H28" s="1" t="s">
        <v>237</v>
      </c>
      <c r="I28" s="2" t="s">
        <v>235</v>
      </c>
      <c r="J28" s="3"/>
      <c r="K28" s="3"/>
      <c r="L28" s="3"/>
      <c r="M28" s="3">
        <v>5</v>
      </c>
      <c r="N28" s="3">
        <v>500</v>
      </c>
      <c r="O28" s="4" t="s">
        <v>1104</v>
      </c>
      <c r="P28" s="5">
        <f t="shared" si="0"/>
        <v>1.3513513513513513</v>
      </c>
      <c r="Q28" s="6">
        <v>0.1</v>
      </c>
      <c r="R28" s="2"/>
      <c r="S28" s="1">
        <v>1</v>
      </c>
      <c r="T28" s="1">
        <v>1</v>
      </c>
      <c r="U28" s="1">
        <v>1</v>
      </c>
      <c r="V28" s="1" t="s">
        <v>1226</v>
      </c>
      <c r="W28" s="1" t="s">
        <v>1213</v>
      </c>
      <c r="X28" s="1" t="s">
        <v>1214</v>
      </c>
      <c r="Y28" s="1" t="s">
        <v>1215</v>
      </c>
      <c r="Z28" s="1" t="s">
        <v>1216</v>
      </c>
      <c r="AA28" s="1" t="s">
        <v>773</v>
      </c>
    </row>
    <row r="29" spans="1:27" x14ac:dyDescent="0.25">
      <c r="A29" s="1" t="s">
        <v>1111</v>
      </c>
      <c r="B29" s="2" t="s">
        <v>4</v>
      </c>
      <c r="C29" s="1" t="s">
        <v>239</v>
      </c>
      <c r="D29" s="1" t="s">
        <v>1243</v>
      </c>
      <c r="E29" s="1" t="s">
        <v>242</v>
      </c>
      <c r="F29" s="2" t="s">
        <v>238</v>
      </c>
      <c r="G29" s="2" t="s">
        <v>239</v>
      </c>
      <c r="H29" s="1" t="s">
        <v>239</v>
      </c>
      <c r="I29" s="2" t="s">
        <v>243</v>
      </c>
      <c r="J29" s="3">
        <v>50</v>
      </c>
      <c r="K29" s="3">
        <f>$O29/$P29</f>
        <v>37</v>
      </c>
      <c r="L29" s="3">
        <f>$K29*(1+$Q29)</f>
        <v>40.700000000000003</v>
      </c>
      <c r="M29" s="3"/>
      <c r="N29" s="3"/>
      <c r="O29" s="4" t="s">
        <v>536</v>
      </c>
      <c r="P29" s="5">
        <f t="shared" si="0"/>
        <v>1.3513513513513513</v>
      </c>
      <c r="Q29" s="6">
        <v>0.1</v>
      </c>
      <c r="R29" s="2">
        <f>ROUNDUP((O29/P29*4)*(1+Q29),0)</f>
        <v>163</v>
      </c>
      <c r="S29" s="1">
        <v>1</v>
      </c>
      <c r="T29" s="1">
        <v>1</v>
      </c>
      <c r="U29" s="1">
        <v>1</v>
      </c>
      <c r="V29" s="1" t="s">
        <v>1225</v>
      </c>
      <c r="W29" s="1" t="s">
        <v>774</v>
      </c>
      <c r="X29" s="1" t="s">
        <v>775</v>
      </c>
      <c r="Y29" s="1" t="s">
        <v>775</v>
      </c>
      <c r="Z29" s="1" t="s">
        <v>776</v>
      </c>
      <c r="AA29" s="1" t="s">
        <v>777</v>
      </c>
    </row>
    <row r="30" spans="1:27" x14ac:dyDescent="0.25">
      <c r="A30" s="1" t="s">
        <v>1111</v>
      </c>
      <c r="B30" s="2" t="s">
        <v>4</v>
      </c>
      <c r="C30" s="1" t="s">
        <v>239</v>
      </c>
      <c r="D30" s="1" t="s">
        <v>1243</v>
      </c>
      <c r="E30" s="1" t="s">
        <v>240</v>
      </c>
      <c r="F30" s="2" t="s">
        <v>238</v>
      </c>
      <c r="G30" s="2" t="s">
        <v>239</v>
      </c>
      <c r="H30" s="1" t="s">
        <v>239</v>
      </c>
      <c r="I30" s="2" t="s">
        <v>241</v>
      </c>
      <c r="J30" s="3">
        <v>25</v>
      </c>
      <c r="K30" s="3">
        <f>$O30/$P30</f>
        <v>18.5</v>
      </c>
      <c r="L30" s="3">
        <f>$K30*(1+$Q30)</f>
        <v>20.350000000000001</v>
      </c>
      <c r="M30" s="3"/>
      <c r="N30" s="3"/>
      <c r="O30" s="4" t="s">
        <v>535</v>
      </c>
      <c r="P30" s="5">
        <f t="shared" si="0"/>
        <v>1.3513513513513513</v>
      </c>
      <c r="Q30" s="6">
        <v>0.1</v>
      </c>
      <c r="R30" s="2">
        <f>ROUNDUP((O30/P30*4)*(1+Q30),0)</f>
        <v>82</v>
      </c>
      <c r="S30" s="1">
        <v>1</v>
      </c>
      <c r="T30" s="1">
        <v>1</v>
      </c>
      <c r="U30" s="1">
        <v>1</v>
      </c>
      <c r="V30" s="1" t="s">
        <v>1225</v>
      </c>
      <c r="W30" s="1" t="s">
        <v>774</v>
      </c>
      <c r="X30" s="1" t="s">
        <v>775</v>
      </c>
      <c r="Y30" s="1" t="s">
        <v>775</v>
      </c>
      <c r="Z30" s="1" t="s">
        <v>776</v>
      </c>
      <c r="AA30" s="1" t="s">
        <v>777</v>
      </c>
    </row>
    <row r="31" spans="1:27" x14ac:dyDescent="0.25">
      <c r="A31" s="1" t="s">
        <v>1111</v>
      </c>
      <c r="B31" s="2" t="s">
        <v>4</v>
      </c>
      <c r="C31" s="1" t="s">
        <v>1150</v>
      </c>
      <c r="D31" s="1" t="s">
        <v>1244</v>
      </c>
      <c r="E31" s="1" t="s">
        <v>244</v>
      </c>
      <c r="F31" s="2" t="s">
        <v>246</v>
      </c>
      <c r="G31" s="2" t="s">
        <v>247</v>
      </c>
      <c r="H31" s="1" t="s">
        <v>247</v>
      </c>
      <c r="I31" s="2" t="s">
        <v>245</v>
      </c>
      <c r="J31" s="3"/>
      <c r="K31" s="3"/>
      <c r="L31" s="3"/>
      <c r="M31" s="3">
        <v>5</v>
      </c>
      <c r="N31" s="3">
        <v>500</v>
      </c>
      <c r="O31" s="4" t="s">
        <v>1104</v>
      </c>
      <c r="P31" s="5">
        <f t="shared" si="0"/>
        <v>1.3513513513513513</v>
      </c>
      <c r="Q31" s="6">
        <v>0.1</v>
      </c>
      <c r="R31" s="2"/>
      <c r="S31" s="1">
        <v>1</v>
      </c>
      <c r="T31" s="1">
        <v>1</v>
      </c>
      <c r="U31" s="1">
        <v>1</v>
      </c>
      <c r="V31" s="1" t="s">
        <v>1221</v>
      </c>
      <c r="W31" s="1" t="s">
        <v>778</v>
      </c>
      <c r="X31" s="1" t="s">
        <v>779</v>
      </c>
      <c r="Y31" s="1" t="s">
        <v>780</v>
      </c>
      <c r="Z31" s="1" t="s">
        <v>781</v>
      </c>
      <c r="AA31" s="1" t="s">
        <v>782</v>
      </c>
    </row>
    <row r="32" spans="1:27" x14ac:dyDescent="0.25">
      <c r="A32" s="1" t="s">
        <v>1111</v>
      </c>
      <c r="B32" s="2" t="s">
        <v>4</v>
      </c>
      <c r="C32" s="1" t="s">
        <v>1152</v>
      </c>
      <c r="D32" s="1" t="s">
        <v>1245</v>
      </c>
      <c r="E32" s="1" t="s">
        <v>256</v>
      </c>
      <c r="F32" s="2" t="s">
        <v>257</v>
      </c>
      <c r="G32" s="2" t="s">
        <v>788</v>
      </c>
      <c r="H32" s="1" t="s">
        <v>788</v>
      </c>
      <c r="I32" s="2" t="s">
        <v>787</v>
      </c>
      <c r="J32" s="3"/>
      <c r="K32" s="3"/>
      <c r="L32" s="3"/>
      <c r="M32" s="3">
        <v>10</v>
      </c>
      <c r="N32" s="3">
        <v>300</v>
      </c>
      <c r="O32" s="4" t="s">
        <v>1106</v>
      </c>
      <c r="P32" s="5">
        <f t="shared" si="0"/>
        <v>1.3513513513513513</v>
      </c>
      <c r="Q32" s="6">
        <v>0.1</v>
      </c>
      <c r="R32" s="2"/>
      <c r="S32" s="1">
        <v>1</v>
      </c>
      <c r="T32" s="1">
        <v>1</v>
      </c>
      <c r="U32" s="1">
        <v>1</v>
      </c>
      <c r="V32" s="1" t="s">
        <v>1222</v>
      </c>
      <c r="W32" s="1" t="s">
        <v>789</v>
      </c>
      <c r="X32" s="1" t="s">
        <v>790</v>
      </c>
      <c r="Y32" s="1" t="s">
        <v>790</v>
      </c>
      <c r="Z32" s="1" t="s">
        <v>726</v>
      </c>
      <c r="AA32" s="1" t="s">
        <v>791</v>
      </c>
    </row>
    <row r="33" spans="1:27" x14ac:dyDescent="0.25">
      <c r="A33" s="1" t="s">
        <v>1111</v>
      </c>
      <c r="B33" s="2" t="s">
        <v>4</v>
      </c>
      <c r="C33" s="1" t="s">
        <v>1154</v>
      </c>
      <c r="D33" s="1" t="s">
        <v>1246</v>
      </c>
      <c r="E33" s="1" t="s">
        <v>279</v>
      </c>
      <c r="F33" s="2" t="s">
        <v>277</v>
      </c>
      <c r="G33" s="2" t="s">
        <v>278</v>
      </c>
      <c r="H33" s="1" t="s">
        <v>278</v>
      </c>
      <c r="I33" s="2" t="s">
        <v>280</v>
      </c>
      <c r="J33" s="3">
        <v>100</v>
      </c>
      <c r="K33" s="3">
        <f>$O33/$P33</f>
        <v>74</v>
      </c>
      <c r="L33" s="3">
        <f>$K33*(1+$Q33)</f>
        <v>81.400000000000006</v>
      </c>
      <c r="M33" s="3"/>
      <c r="N33" s="3"/>
      <c r="O33" s="4" t="s">
        <v>537</v>
      </c>
      <c r="P33" s="5">
        <f t="shared" si="0"/>
        <v>1.3513513513513513</v>
      </c>
      <c r="Q33" s="6">
        <v>0.1</v>
      </c>
      <c r="R33" s="2">
        <f>ROUNDUP((O33/P33*4)*(1+Q33),0)</f>
        <v>326</v>
      </c>
      <c r="S33" s="1">
        <v>1</v>
      </c>
      <c r="T33" s="1">
        <v>1</v>
      </c>
      <c r="U33" s="1">
        <v>1</v>
      </c>
      <c r="V33" s="1" t="s">
        <v>1225</v>
      </c>
      <c r="W33" s="1" t="s">
        <v>812</v>
      </c>
      <c r="X33" s="1" t="s">
        <v>813</v>
      </c>
      <c r="Y33" s="1" t="s">
        <v>813</v>
      </c>
      <c r="Z33" s="1" t="s">
        <v>814</v>
      </c>
      <c r="AA33" s="1" t="s">
        <v>815</v>
      </c>
    </row>
    <row r="34" spans="1:27" x14ac:dyDescent="0.25">
      <c r="A34" s="1" t="s">
        <v>1111</v>
      </c>
      <c r="B34" s="2" t="s">
        <v>4</v>
      </c>
      <c r="C34" s="1" t="s">
        <v>1154</v>
      </c>
      <c r="D34" s="1" t="s">
        <v>1246</v>
      </c>
      <c r="E34" s="1" t="s">
        <v>281</v>
      </c>
      <c r="F34" s="2" t="s">
        <v>277</v>
      </c>
      <c r="G34" s="2" t="s">
        <v>278</v>
      </c>
      <c r="H34" s="1" t="s">
        <v>278</v>
      </c>
      <c r="I34" s="2" t="s">
        <v>282</v>
      </c>
      <c r="J34" s="3">
        <v>50</v>
      </c>
      <c r="K34" s="3">
        <f>$O34/$P34</f>
        <v>37</v>
      </c>
      <c r="L34" s="3">
        <f>$K34*(1+$Q34)</f>
        <v>40.700000000000003</v>
      </c>
      <c r="M34" s="3"/>
      <c r="N34" s="3"/>
      <c r="O34" s="4" t="s">
        <v>536</v>
      </c>
      <c r="P34" s="5">
        <f t="shared" ref="P34:P61" si="7">1/0.74</f>
        <v>1.3513513513513513</v>
      </c>
      <c r="Q34" s="6">
        <v>0.1</v>
      </c>
      <c r="R34" s="2">
        <f>ROUNDUP((O34/P34*4)*(1+Q34),0)</f>
        <v>163</v>
      </c>
      <c r="S34" s="1">
        <v>1</v>
      </c>
      <c r="T34" s="1">
        <v>1</v>
      </c>
      <c r="U34" s="1">
        <v>1</v>
      </c>
      <c r="V34" s="1" t="s">
        <v>1225</v>
      </c>
      <c r="W34" s="1" t="s">
        <v>812</v>
      </c>
      <c r="X34" s="1" t="s">
        <v>813</v>
      </c>
      <c r="Y34" s="1" t="s">
        <v>813</v>
      </c>
      <c r="Z34" s="1" t="s">
        <v>814</v>
      </c>
      <c r="AA34" s="1" t="s">
        <v>815</v>
      </c>
    </row>
    <row r="35" spans="1:27" x14ac:dyDescent="0.25">
      <c r="A35" s="1" t="s">
        <v>1111</v>
      </c>
      <c r="B35" s="2" t="s">
        <v>4</v>
      </c>
      <c r="C35" s="1" t="s">
        <v>1144</v>
      </c>
      <c r="D35" s="1" t="s">
        <v>1247</v>
      </c>
      <c r="E35" s="1" t="s">
        <v>316</v>
      </c>
      <c r="F35" s="2" t="s">
        <v>315</v>
      </c>
      <c r="G35" s="2" t="s">
        <v>312</v>
      </c>
      <c r="H35" s="1" t="s">
        <v>312</v>
      </c>
      <c r="I35" s="2" t="s">
        <v>313</v>
      </c>
      <c r="J35" s="3">
        <v>35</v>
      </c>
      <c r="K35" s="3">
        <f>$O35/$P35</f>
        <v>25.900000000000002</v>
      </c>
      <c r="L35" s="3">
        <f>$K35*(1+$Q35)</f>
        <v>28.490000000000006</v>
      </c>
      <c r="M35" s="3"/>
      <c r="N35" s="3"/>
      <c r="O35" s="4" t="s">
        <v>848</v>
      </c>
      <c r="P35" s="5">
        <f t="shared" si="7"/>
        <v>1.3513513513513513</v>
      </c>
      <c r="Q35" s="6">
        <v>0.1</v>
      </c>
      <c r="R35" s="2">
        <f>ROUNDUP((O35/P35*4)*(1+Q35),0)</f>
        <v>114</v>
      </c>
      <c r="S35" s="1">
        <v>1</v>
      </c>
      <c r="T35" s="1">
        <v>1</v>
      </c>
      <c r="U35" s="1">
        <v>1</v>
      </c>
      <c r="V35" s="1" t="s">
        <v>1221</v>
      </c>
      <c r="W35" s="1" t="s">
        <v>849</v>
      </c>
      <c r="X35" s="1" t="s">
        <v>850</v>
      </c>
      <c r="Y35" s="1" t="s">
        <v>850</v>
      </c>
      <c r="Z35" s="1" t="s">
        <v>851</v>
      </c>
      <c r="AA35" s="1" t="s">
        <v>852</v>
      </c>
    </row>
    <row r="36" spans="1:27" x14ac:dyDescent="0.25">
      <c r="A36" s="1" t="s">
        <v>1111</v>
      </c>
      <c r="B36" s="2" t="s">
        <v>4</v>
      </c>
      <c r="C36" s="1" t="s">
        <v>1144</v>
      </c>
      <c r="D36" s="1" t="s">
        <v>1247</v>
      </c>
      <c r="E36" s="1" t="s">
        <v>317</v>
      </c>
      <c r="F36" s="2" t="s">
        <v>315</v>
      </c>
      <c r="G36" s="2" t="s">
        <v>312</v>
      </c>
      <c r="H36" s="1" t="s">
        <v>312</v>
      </c>
      <c r="I36" s="2" t="s">
        <v>314</v>
      </c>
      <c r="J36" s="3">
        <v>50</v>
      </c>
      <c r="K36" s="3">
        <f>$O36/$P36</f>
        <v>37</v>
      </c>
      <c r="L36" s="3">
        <f>$K36*(1+$Q36)</f>
        <v>40.700000000000003</v>
      </c>
      <c r="M36" s="3"/>
      <c r="N36" s="3"/>
      <c r="O36" s="4" t="s">
        <v>536</v>
      </c>
      <c r="P36" s="5">
        <f t="shared" si="7"/>
        <v>1.3513513513513513</v>
      </c>
      <c r="Q36" s="6">
        <v>0.1</v>
      </c>
      <c r="R36" s="2">
        <f>ROUNDUP((O36/P36*4)*(1+Q36),0)</f>
        <v>163</v>
      </c>
      <c r="S36" s="1">
        <v>1</v>
      </c>
      <c r="T36" s="1">
        <v>1</v>
      </c>
      <c r="U36" s="1">
        <v>1</v>
      </c>
      <c r="V36" s="1" t="s">
        <v>1221</v>
      </c>
      <c r="W36" s="1" t="s">
        <v>849</v>
      </c>
      <c r="X36" s="1" t="s">
        <v>850</v>
      </c>
      <c r="Y36" s="1" t="s">
        <v>850</v>
      </c>
      <c r="Z36" s="1" t="s">
        <v>851</v>
      </c>
      <c r="AA36" s="1" t="s">
        <v>852</v>
      </c>
    </row>
    <row r="37" spans="1:27" x14ac:dyDescent="0.25">
      <c r="A37" s="1" t="s">
        <v>1111</v>
      </c>
      <c r="B37" s="2" t="s">
        <v>4</v>
      </c>
      <c r="C37" s="1" t="s">
        <v>325</v>
      </c>
      <c r="D37" s="1" t="s">
        <v>1248</v>
      </c>
      <c r="E37" s="1" t="s">
        <v>322</v>
      </c>
      <c r="F37" s="2" t="s">
        <v>324</v>
      </c>
      <c r="G37" s="2" t="s">
        <v>325</v>
      </c>
      <c r="H37" s="1" t="s">
        <v>325</v>
      </c>
      <c r="I37" s="2" t="s">
        <v>323</v>
      </c>
      <c r="J37" s="3"/>
      <c r="K37" s="3"/>
      <c r="L37" s="3"/>
      <c r="M37" s="3">
        <v>25</v>
      </c>
      <c r="N37" s="3">
        <v>5000</v>
      </c>
      <c r="O37" s="4" t="s">
        <v>1103</v>
      </c>
      <c r="P37" s="5">
        <f t="shared" si="7"/>
        <v>1.3513513513513513</v>
      </c>
      <c r="Q37" s="6">
        <v>0.1</v>
      </c>
      <c r="R37" s="2"/>
      <c r="S37" s="1">
        <v>1</v>
      </c>
      <c r="T37" s="1">
        <v>1</v>
      </c>
      <c r="U37" s="1">
        <v>1</v>
      </c>
      <c r="V37" s="1" t="s">
        <v>1222</v>
      </c>
      <c r="W37" s="1" t="s">
        <v>858</v>
      </c>
      <c r="X37" s="1" t="s">
        <v>859</v>
      </c>
      <c r="Y37" s="1" t="s">
        <v>859</v>
      </c>
      <c r="Z37" s="1" t="s">
        <v>860</v>
      </c>
      <c r="AA37" s="1" t="s">
        <v>861</v>
      </c>
    </row>
    <row r="38" spans="1:27" x14ac:dyDescent="0.25">
      <c r="A38" s="1" t="s">
        <v>1111</v>
      </c>
      <c r="B38" s="2" t="s">
        <v>4</v>
      </c>
      <c r="C38" s="1" t="s">
        <v>1151</v>
      </c>
      <c r="D38" s="1" t="s">
        <v>1249</v>
      </c>
      <c r="E38" s="1" t="s">
        <v>198</v>
      </c>
      <c r="F38" s="2" t="s">
        <v>196</v>
      </c>
      <c r="G38" s="2" t="s">
        <v>197</v>
      </c>
      <c r="H38" s="1" t="s">
        <v>197</v>
      </c>
      <c r="I38" s="2" t="s">
        <v>199</v>
      </c>
      <c r="J38" s="3">
        <v>100</v>
      </c>
      <c r="K38" s="3">
        <f>$O38/$P38</f>
        <v>74</v>
      </c>
      <c r="L38" s="3">
        <f>$K38*(1+$Q38)</f>
        <v>81.400000000000006</v>
      </c>
      <c r="M38" s="3"/>
      <c r="N38" s="3"/>
      <c r="O38" s="4" t="s">
        <v>537</v>
      </c>
      <c r="P38" s="5">
        <f t="shared" si="7"/>
        <v>1.3513513513513513</v>
      </c>
      <c r="Q38" s="6">
        <v>0.1</v>
      </c>
      <c r="R38" s="2">
        <f>ROUNDUP((O38/P38*4)*(1+Q38),0)</f>
        <v>326</v>
      </c>
      <c r="S38" s="1">
        <v>1</v>
      </c>
      <c r="T38" s="1">
        <v>1</v>
      </c>
      <c r="U38" s="1">
        <v>1</v>
      </c>
      <c r="V38" s="1" t="s">
        <v>1226</v>
      </c>
      <c r="W38" s="1" t="s">
        <v>750</v>
      </c>
      <c r="X38" s="1" t="s">
        <v>751</v>
      </c>
      <c r="Y38" s="1" t="s">
        <v>751</v>
      </c>
      <c r="Z38" s="1" t="s">
        <v>752</v>
      </c>
      <c r="AA38" s="1" t="s">
        <v>753</v>
      </c>
    </row>
    <row r="39" spans="1:27" x14ac:dyDescent="0.25">
      <c r="A39" s="1" t="s">
        <v>1111</v>
      </c>
      <c r="B39" s="2" t="s">
        <v>4</v>
      </c>
      <c r="C39" s="1" t="s">
        <v>1151</v>
      </c>
      <c r="D39" s="1" t="s">
        <v>1249</v>
      </c>
      <c r="E39" s="1" t="s">
        <v>200</v>
      </c>
      <c r="F39" s="2" t="s">
        <v>196</v>
      </c>
      <c r="G39" s="2" t="s">
        <v>197</v>
      </c>
      <c r="H39" s="1" t="s">
        <v>197</v>
      </c>
      <c r="I39" s="2" t="s">
        <v>201</v>
      </c>
      <c r="J39" s="3">
        <v>25</v>
      </c>
      <c r="K39" s="3">
        <f>$O39/$P39</f>
        <v>18.5</v>
      </c>
      <c r="L39" s="3">
        <f>$K39*(1+$Q39)</f>
        <v>20.350000000000001</v>
      </c>
      <c r="M39" s="3"/>
      <c r="N39" s="3"/>
      <c r="O39" s="4" t="s">
        <v>535</v>
      </c>
      <c r="P39" s="5">
        <f t="shared" si="7"/>
        <v>1.3513513513513513</v>
      </c>
      <c r="Q39" s="6">
        <v>0.1</v>
      </c>
      <c r="R39" s="2">
        <f>ROUNDUP((O39/P39*4)*(1+Q39),0)</f>
        <v>82</v>
      </c>
      <c r="S39" s="1">
        <v>1</v>
      </c>
      <c r="T39" s="1">
        <v>1</v>
      </c>
      <c r="U39" s="1">
        <v>1</v>
      </c>
      <c r="V39" s="1" t="s">
        <v>1226</v>
      </c>
      <c r="W39" s="1" t="s">
        <v>750</v>
      </c>
      <c r="X39" s="1" t="s">
        <v>751</v>
      </c>
      <c r="Y39" s="1" t="s">
        <v>751</v>
      </c>
      <c r="Z39" s="1" t="s">
        <v>752</v>
      </c>
      <c r="AA39" s="1" t="s">
        <v>753</v>
      </c>
    </row>
    <row r="40" spans="1:27" x14ac:dyDescent="0.25">
      <c r="A40" s="1" t="s">
        <v>1111</v>
      </c>
      <c r="B40" s="2" t="s">
        <v>4</v>
      </c>
      <c r="C40" s="1" t="s">
        <v>1151</v>
      </c>
      <c r="D40" s="1" t="s">
        <v>1249</v>
      </c>
      <c r="E40" s="1" t="s">
        <v>202</v>
      </c>
      <c r="F40" s="2" t="s">
        <v>196</v>
      </c>
      <c r="G40" s="2" t="s">
        <v>197</v>
      </c>
      <c r="H40" s="1" t="s">
        <v>197</v>
      </c>
      <c r="I40" s="2" t="s">
        <v>203</v>
      </c>
      <c r="J40" s="3">
        <v>50</v>
      </c>
      <c r="K40" s="3">
        <f>$O40/$P40</f>
        <v>37</v>
      </c>
      <c r="L40" s="3">
        <f>$K40*(1+$Q40)</f>
        <v>40.700000000000003</v>
      </c>
      <c r="M40" s="3"/>
      <c r="N40" s="3"/>
      <c r="O40" s="4" t="s">
        <v>536</v>
      </c>
      <c r="P40" s="5">
        <f t="shared" si="7"/>
        <v>1.3513513513513513</v>
      </c>
      <c r="Q40" s="6">
        <v>0.1</v>
      </c>
      <c r="R40" s="2">
        <f>ROUNDUP((O40/P40*4)*(1+Q40),0)</f>
        <v>163</v>
      </c>
      <c r="S40" s="1">
        <v>1</v>
      </c>
      <c r="T40" s="1">
        <v>1</v>
      </c>
      <c r="U40" s="1">
        <v>1</v>
      </c>
      <c r="V40" s="1" t="s">
        <v>1226</v>
      </c>
      <c r="W40" s="1" t="s">
        <v>750</v>
      </c>
      <c r="X40" s="1" t="s">
        <v>751</v>
      </c>
      <c r="Y40" s="1" t="s">
        <v>751</v>
      </c>
      <c r="Z40" s="1" t="s">
        <v>752</v>
      </c>
      <c r="AA40" s="1" t="s">
        <v>753</v>
      </c>
    </row>
    <row r="41" spans="1:27" x14ac:dyDescent="0.25">
      <c r="A41" s="1" t="s">
        <v>1111</v>
      </c>
      <c r="B41" s="2" t="s">
        <v>4</v>
      </c>
      <c r="C41" s="1" t="s">
        <v>879</v>
      </c>
      <c r="D41" s="1" t="s">
        <v>1250</v>
      </c>
      <c r="E41" s="1" t="s">
        <v>342</v>
      </c>
      <c r="F41" s="2" t="s">
        <v>343</v>
      </c>
      <c r="G41" s="2" t="s">
        <v>879</v>
      </c>
      <c r="H41" s="1" t="s">
        <v>879</v>
      </c>
      <c r="I41" s="2" t="s">
        <v>880</v>
      </c>
      <c r="J41" s="3">
        <v>50</v>
      </c>
      <c r="K41" s="3">
        <f>$O41/$P41</f>
        <v>37</v>
      </c>
      <c r="L41" s="3">
        <f>$K41*(1+$Q41)</f>
        <v>40.700000000000003</v>
      </c>
      <c r="M41" s="3"/>
      <c r="N41" s="3"/>
      <c r="O41" s="4" t="s">
        <v>536</v>
      </c>
      <c r="P41" s="5">
        <f t="shared" si="7"/>
        <v>1.3513513513513513</v>
      </c>
      <c r="Q41" s="6">
        <v>0.1</v>
      </c>
      <c r="R41" s="2">
        <f>ROUNDUP((O41/P41*4)*(1+Q41),0)</f>
        <v>163</v>
      </c>
      <c r="S41" s="1">
        <v>1</v>
      </c>
      <c r="T41" s="1">
        <v>1</v>
      </c>
      <c r="U41" s="1">
        <v>1</v>
      </c>
      <c r="V41" s="1" t="s">
        <v>1221</v>
      </c>
      <c r="W41" s="1" t="s">
        <v>881</v>
      </c>
      <c r="X41" s="1" t="s">
        <v>882</v>
      </c>
      <c r="Y41" s="1" t="s">
        <v>882</v>
      </c>
      <c r="Z41" s="1" t="s">
        <v>883</v>
      </c>
      <c r="AA41" s="1" t="s">
        <v>884</v>
      </c>
    </row>
    <row r="42" spans="1:27" x14ac:dyDescent="0.25">
      <c r="A42" s="1" t="s">
        <v>1111</v>
      </c>
      <c r="B42" s="2" t="s">
        <v>4</v>
      </c>
      <c r="C42" s="1" t="s">
        <v>898</v>
      </c>
      <c r="D42" s="1" t="s">
        <v>1251</v>
      </c>
      <c r="E42" s="1" t="s">
        <v>353</v>
      </c>
      <c r="F42" s="2" t="s">
        <v>354</v>
      </c>
      <c r="G42" s="2" t="s">
        <v>898</v>
      </c>
      <c r="H42" s="1" t="s">
        <v>898</v>
      </c>
      <c r="I42" s="2" t="s">
        <v>897</v>
      </c>
      <c r="J42" s="3"/>
      <c r="K42" s="3"/>
      <c r="L42" s="3"/>
      <c r="M42" s="3">
        <v>10</v>
      </c>
      <c r="N42" s="3">
        <v>300</v>
      </c>
      <c r="O42" s="4" t="s">
        <v>1106</v>
      </c>
      <c r="P42" s="5">
        <f t="shared" si="7"/>
        <v>1.3513513513513513</v>
      </c>
      <c r="Q42" s="6">
        <v>0.1</v>
      </c>
      <c r="R42" s="2"/>
      <c r="S42" s="1">
        <v>1</v>
      </c>
      <c r="T42" s="1">
        <v>1</v>
      </c>
      <c r="U42" s="1">
        <v>1</v>
      </c>
      <c r="V42" s="1" t="s">
        <v>1222</v>
      </c>
      <c r="W42" s="1" t="s">
        <v>899</v>
      </c>
      <c r="X42" s="1" t="s">
        <v>900</v>
      </c>
      <c r="Y42" s="1" t="s">
        <v>900</v>
      </c>
      <c r="Z42" s="1" t="s">
        <v>726</v>
      </c>
      <c r="AA42" s="1" t="s">
        <v>901</v>
      </c>
    </row>
    <row r="43" spans="1:27" x14ac:dyDescent="0.25">
      <c r="A43" s="1" t="s">
        <v>1111</v>
      </c>
      <c r="B43" s="2" t="s">
        <v>4</v>
      </c>
      <c r="C43" s="1" t="s">
        <v>366</v>
      </c>
      <c r="D43" s="1" t="s">
        <v>1252</v>
      </c>
      <c r="E43" s="1" t="s">
        <v>363</v>
      </c>
      <c r="F43" s="2" t="s">
        <v>365</v>
      </c>
      <c r="G43" s="2" t="s">
        <v>366</v>
      </c>
      <c r="H43" s="1" t="s">
        <v>366</v>
      </c>
      <c r="I43" s="2" t="s">
        <v>364</v>
      </c>
      <c r="J43" s="3"/>
      <c r="K43" s="3"/>
      <c r="L43" s="3"/>
      <c r="M43" s="3">
        <v>10</v>
      </c>
      <c r="N43" s="3">
        <v>1000</v>
      </c>
      <c r="O43" s="4" t="s">
        <v>1103</v>
      </c>
      <c r="P43" s="5">
        <f t="shared" si="7"/>
        <v>1.3513513513513513</v>
      </c>
      <c r="Q43" s="6">
        <v>0.1</v>
      </c>
      <c r="R43" s="2"/>
      <c r="S43" s="1">
        <v>1</v>
      </c>
      <c r="T43" s="1">
        <v>1</v>
      </c>
      <c r="U43" s="1">
        <v>1</v>
      </c>
      <c r="V43" s="1" t="s">
        <v>1226</v>
      </c>
      <c r="W43" s="1" t="s">
        <v>906</v>
      </c>
      <c r="X43" s="1" t="s">
        <v>907</v>
      </c>
      <c r="Y43" s="1" t="s">
        <v>907</v>
      </c>
      <c r="Z43" s="1" t="s">
        <v>908</v>
      </c>
      <c r="AA43" s="1" t="s">
        <v>909</v>
      </c>
    </row>
    <row r="44" spans="1:27" x14ac:dyDescent="0.25">
      <c r="A44" s="1" t="s">
        <v>1111</v>
      </c>
      <c r="B44" s="2" t="s">
        <v>4</v>
      </c>
      <c r="C44" s="1" t="s">
        <v>916</v>
      </c>
      <c r="D44" s="1" t="s">
        <v>1253</v>
      </c>
      <c r="E44" s="1" t="s">
        <v>371</v>
      </c>
      <c r="F44" s="2" t="s">
        <v>372</v>
      </c>
      <c r="G44" s="2" t="s">
        <v>916</v>
      </c>
      <c r="H44" s="1" t="s">
        <v>916</v>
      </c>
      <c r="I44" s="2" t="s">
        <v>915</v>
      </c>
      <c r="J44" s="3"/>
      <c r="K44" s="3"/>
      <c r="L44" s="3"/>
      <c r="M44" s="3">
        <v>10</v>
      </c>
      <c r="N44" s="3">
        <v>300</v>
      </c>
      <c r="O44" s="4" t="s">
        <v>1106</v>
      </c>
      <c r="P44" s="5">
        <f t="shared" si="7"/>
        <v>1.3513513513513513</v>
      </c>
      <c r="Q44" s="6">
        <v>0.1</v>
      </c>
      <c r="R44" s="2"/>
      <c r="S44" s="1">
        <v>1</v>
      </c>
      <c r="T44" s="1">
        <v>1</v>
      </c>
      <c r="U44" s="1">
        <v>1</v>
      </c>
      <c r="V44" s="1" t="s">
        <v>1222</v>
      </c>
      <c r="W44" s="1" t="s">
        <v>917</v>
      </c>
      <c r="X44" s="1" t="s">
        <v>918</v>
      </c>
      <c r="Y44" s="1" t="s">
        <v>918</v>
      </c>
      <c r="Z44" s="1" t="s">
        <v>726</v>
      </c>
      <c r="AA44" s="1" t="s">
        <v>919</v>
      </c>
    </row>
    <row r="45" spans="1:27" x14ac:dyDescent="0.25">
      <c r="A45" s="1" t="s">
        <v>1111</v>
      </c>
      <c r="B45" s="2" t="s">
        <v>4</v>
      </c>
      <c r="C45" s="1" t="s">
        <v>1140</v>
      </c>
      <c r="D45" s="1" t="s">
        <v>1254</v>
      </c>
      <c r="E45" s="1" t="s">
        <v>379</v>
      </c>
      <c r="F45" s="2" t="s">
        <v>381</v>
      </c>
      <c r="G45" s="2" t="s">
        <v>382</v>
      </c>
      <c r="H45" s="1" t="s">
        <v>382</v>
      </c>
      <c r="I45" s="2" t="s">
        <v>380</v>
      </c>
      <c r="J45" s="3"/>
      <c r="K45" s="3"/>
      <c r="L45" s="3"/>
      <c r="M45" s="3">
        <v>10</v>
      </c>
      <c r="N45" s="3">
        <v>500</v>
      </c>
      <c r="O45" s="4" t="s">
        <v>1104</v>
      </c>
      <c r="P45" s="5">
        <f t="shared" si="7"/>
        <v>1.3513513513513513</v>
      </c>
      <c r="Q45" s="6">
        <v>0.1</v>
      </c>
      <c r="R45" s="2"/>
      <c r="S45" s="1">
        <v>1</v>
      </c>
      <c r="T45" s="1">
        <v>1</v>
      </c>
      <c r="U45" s="1">
        <v>1</v>
      </c>
      <c r="V45" s="1" t="s">
        <v>1225</v>
      </c>
      <c r="W45" s="1" t="s">
        <v>928</v>
      </c>
      <c r="X45" s="1" t="s">
        <v>929</v>
      </c>
      <c r="Y45" s="1" t="s">
        <v>929</v>
      </c>
      <c r="Z45" s="1" t="s">
        <v>930</v>
      </c>
      <c r="AA45" s="1" t="s">
        <v>931</v>
      </c>
    </row>
    <row r="46" spans="1:27" x14ac:dyDescent="0.25">
      <c r="A46" s="1" t="s">
        <v>1111</v>
      </c>
      <c r="B46" s="2" t="s">
        <v>4</v>
      </c>
      <c r="C46" s="1" t="s">
        <v>397</v>
      </c>
      <c r="D46" s="1" t="s">
        <v>1255</v>
      </c>
      <c r="E46" s="1" t="s">
        <v>394</v>
      </c>
      <c r="F46" s="2" t="s">
        <v>396</v>
      </c>
      <c r="G46" s="2" t="s">
        <v>397</v>
      </c>
      <c r="H46" s="1" t="s">
        <v>397</v>
      </c>
      <c r="I46" s="2" t="s">
        <v>395</v>
      </c>
      <c r="J46" s="3"/>
      <c r="K46" s="3"/>
      <c r="L46" s="3"/>
      <c r="M46" s="3">
        <v>5</v>
      </c>
      <c r="N46" s="3">
        <v>500</v>
      </c>
      <c r="O46" s="4" t="s">
        <v>1104</v>
      </c>
      <c r="P46" s="5">
        <f t="shared" si="7"/>
        <v>1.3513513513513513</v>
      </c>
      <c r="Q46" s="6">
        <v>0.1</v>
      </c>
      <c r="R46" s="2"/>
      <c r="S46" s="1">
        <v>1</v>
      </c>
      <c r="T46" s="1">
        <v>1</v>
      </c>
      <c r="U46" s="1">
        <v>1</v>
      </c>
      <c r="V46" s="1" t="s">
        <v>1222</v>
      </c>
      <c r="W46" s="1" t="s">
        <v>1217</v>
      </c>
      <c r="X46" s="1" t="s">
        <v>1218</v>
      </c>
      <c r="Y46" s="1" t="s">
        <v>1218</v>
      </c>
      <c r="Z46" s="1" t="s">
        <v>1219</v>
      </c>
      <c r="AA46" s="1" t="s">
        <v>953</v>
      </c>
    </row>
    <row r="47" spans="1:27" x14ac:dyDescent="0.25">
      <c r="A47" s="1" t="s">
        <v>1111</v>
      </c>
      <c r="B47" s="2" t="s">
        <v>4</v>
      </c>
      <c r="C47" s="1" t="s">
        <v>986</v>
      </c>
      <c r="D47" s="1" t="s">
        <v>1256</v>
      </c>
      <c r="E47" s="1" t="s">
        <v>427</v>
      </c>
      <c r="F47" s="2" t="s">
        <v>428</v>
      </c>
      <c r="G47" s="2" t="s">
        <v>986</v>
      </c>
      <c r="H47" s="1" t="s">
        <v>986</v>
      </c>
      <c r="I47" s="2" t="s">
        <v>985</v>
      </c>
      <c r="J47" s="2"/>
      <c r="K47" s="2"/>
      <c r="L47" s="2"/>
      <c r="M47" s="3">
        <v>5</v>
      </c>
      <c r="N47" s="3">
        <v>2000</v>
      </c>
      <c r="O47" s="4" t="s">
        <v>1103</v>
      </c>
      <c r="P47" s="5">
        <f t="shared" si="7"/>
        <v>1.3513513513513513</v>
      </c>
      <c r="Q47" s="6">
        <v>0.1</v>
      </c>
      <c r="R47" s="2"/>
      <c r="S47" s="1">
        <v>1</v>
      </c>
      <c r="T47" s="1">
        <v>1</v>
      </c>
      <c r="U47" s="1">
        <v>1</v>
      </c>
      <c r="V47" s="1" t="s">
        <v>1225</v>
      </c>
      <c r="W47" s="1" t="s">
        <v>987</v>
      </c>
      <c r="X47" s="1" t="s">
        <v>988</v>
      </c>
      <c r="Y47" s="1" t="s">
        <v>988</v>
      </c>
      <c r="Z47" s="1" t="s">
        <v>989</v>
      </c>
      <c r="AA47" s="1" t="s">
        <v>990</v>
      </c>
    </row>
    <row r="48" spans="1:27" x14ac:dyDescent="0.25">
      <c r="A48" s="1" t="s">
        <v>1111</v>
      </c>
      <c r="B48" s="2" t="s">
        <v>4</v>
      </c>
      <c r="C48" s="1" t="s">
        <v>992</v>
      </c>
      <c r="D48" s="1" t="s">
        <v>1257</v>
      </c>
      <c r="E48" s="1" t="s">
        <v>429</v>
      </c>
      <c r="F48" s="2" t="s">
        <v>430</v>
      </c>
      <c r="G48" s="2" t="s">
        <v>992</v>
      </c>
      <c r="H48" s="1" t="s">
        <v>992</v>
      </c>
      <c r="I48" s="2" t="s">
        <v>991</v>
      </c>
      <c r="J48" s="2"/>
      <c r="K48" s="2"/>
      <c r="L48" s="2"/>
      <c r="M48" s="3">
        <v>10</v>
      </c>
      <c r="N48" s="3">
        <v>300</v>
      </c>
      <c r="O48" s="4" t="s">
        <v>1106</v>
      </c>
      <c r="P48" s="5">
        <f t="shared" si="7"/>
        <v>1.3513513513513513</v>
      </c>
      <c r="Q48" s="6">
        <v>0.1</v>
      </c>
      <c r="R48" s="2"/>
      <c r="S48" s="1">
        <v>1</v>
      </c>
      <c r="T48" s="1">
        <v>1</v>
      </c>
      <c r="U48" s="1">
        <v>1</v>
      </c>
      <c r="V48" s="1" t="s">
        <v>1222</v>
      </c>
      <c r="W48" s="1" t="s">
        <v>993</v>
      </c>
      <c r="X48" s="1" t="s">
        <v>994</v>
      </c>
      <c r="Y48" s="1" t="s">
        <v>994</v>
      </c>
      <c r="Z48" s="1" t="s">
        <v>726</v>
      </c>
      <c r="AA48" s="1" t="s">
        <v>995</v>
      </c>
    </row>
    <row r="49" spans="1:27" x14ac:dyDescent="0.25">
      <c r="A49" s="1" t="s">
        <v>1111</v>
      </c>
      <c r="B49" s="2" t="s">
        <v>4</v>
      </c>
      <c r="C49" s="1" t="s">
        <v>93</v>
      </c>
      <c r="D49" s="1" t="s">
        <v>1258</v>
      </c>
      <c r="E49" s="1" t="s">
        <v>92</v>
      </c>
      <c r="F49" s="2" t="s">
        <v>94</v>
      </c>
      <c r="G49" s="2" t="s">
        <v>95</v>
      </c>
      <c r="H49" s="1" t="s">
        <v>95</v>
      </c>
      <c r="I49" s="2" t="s">
        <v>93</v>
      </c>
      <c r="J49" s="2"/>
      <c r="K49" s="2"/>
      <c r="L49" s="2"/>
      <c r="M49" s="3">
        <v>10</v>
      </c>
      <c r="N49" s="3">
        <v>200</v>
      </c>
      <c r="O49" s="4" t="s">
        <v>1107</v>
      </c>
      <c r="P49" s="5">
        <f t="shared" si="7"/>
        <v>1.3513513513513513</v>
      </c>
      <c r="Q49" s="6">
        <v>0.1</v>
      </c>
      <c r="R49" s="2"/>
      <c r="S49" s="1">
        <v>1</v>
      </c>
      <c r="T49" s="1">
        <v>1</v>
      </c>
      <c r="U49" s="1">
        <v>1</v>
      </c>
      <c r="V49" s="1" t="s">
        <v>1222</v>
      </c>
      <c r="W49" s="1" t="s">
        <v>642</v>
      </c>
      <c r="X49" s="1" t="s">
        <v>643</v>
      </c>
      <c r="Y49" s="1" t="s">
        <v>643</v>
      </c>
      <c r="Z49" s="1" t="s">
        <v>644</v>
      </c>
      <c r="AA49" s="1" t="s">
        <v>645</v>
      </c>
    </row>
    <row r="50" spans="1:27" x14ac:dyDescent="0.25">
      <c r="A50" s="1" t="s">
        <v>1111</v>
      </c>
      <c r="B50" s="2" t="s">
        <v>38</v>
      </c>
      <c r="C50" s="1" t="s">
        <v>1149</v>
      </c>
      <c r="D50" s="1" t="s">
        <v>1259</v>
      </c>
      <c r="E50" s="1" t="s">
        <v>431</v>
      </c>
      <c r="F50" s="2" t="s">
        <v>432</v>
      </c>
      <c r="G50" s="2" t="s">
        <v>433</v>
      </c>
      <c r="H50" s="1" t="s">
        <v>433</v>
      </c>
      <c r="I50" s="2" t="s">
        <v>996</v>
      </c>
      <c r="J50" s="2"/>
      <c r="K50" s="2"/>
      <c r="L50" s="2"/>
      <c r="M50" s="3">
        <v>5</v>
      </c>
      <c r="N50" s="3">
        <v>100</v>
      </c>
      <c r="O50" s="4" t="s">
        <v>1107</v>
      </c>
      <c r="P50" s="5">
        <f t="shared" si="7"/>
        <v>1.3513513513513513</v>
      </c>
      <c r="Q50" s="6">
        <v>0.1</v>
      </c>
      <c r="R50" s="2"/>
      <c r="S50" s="1">
        <v>1</v>
      </c>
      <c r="T50" s="1">
        <v>1</v>
      </c>
      <c r="U50" s="1">
        <v>1</v>
      </c>
      <c r="V50" s="1" t="s">
        <v>1222</v>
      </c>
      <c r="W50" s="1" t="s">
        <v>997</v>
      </c>
      <c r="X50" s="1" t="s">
        <v>998</v>
      </c>
      <c r="Y50" s="1" t="s">
        <v>998</v>
      </c>
      <c r="Z50" s="1" t="s">
        <v>999</v>
      </c>
      <c r="AA50" s="1" t="s">
        <v>1000</v>
      </c>
    </row>
    <row r="51" spans="1:27" x14ac:dyDescent="0.25">
      <c r="A51" s="1" t="s">
        <v>1111</v>
      </c>
      <c r="B51" s="2" t="s">
        <v>4</v>
      </c>
      <c r="C51" s="1" t="s">
        <v>437</v>
      </c>
      <c r="D51" s="1" t="s">
        <v>1260</v>
      </c>
      <c r="E51" s="1" t="s">
        <v>434</v>
      </c>
      <c r="F51" s="2" t="s">
        <v>436</v>
      </c>
      <c r="G51" s="2" t="s">
        <v>437</v>
      </c>
      <c r="H51" s="1" t="s">
        <v>437</v>
      </c>
      <c r="I51" s="2" t="s">
        <v>435</v>
      </c>
      <c r="J51" s="2"/>
      <c r="K51" s="2"/>
      <c r="L51" s="2"/>
      <c r="M51" s="3">
        <v>5</v>
      </c>
      <c r="N51" s="3">
        <v>500</v>
      </c>
      <c r="O51" s="4" t="s">
        <v>1104</v>
      </c>
      <c r="P51" s="5">
        <f t="shared" si="7"/>
        <v>1.3513513513513513</v>
      </c>
      <c r="Q51" s="6">
        <v>0.1</v>
      </c>
      <c r="R51" s="2"/>
      <c r="S51" s="1">
        <v>1</v>
      </c>
      <c r="T51" s="1">
        <v>1</v>
      </c>
      <c r="U51" s="1">
        <v>1</v>
      </c>
      <c r="V51" s="1" t="s">
        <v>1226</v>
      </c>
      <c r="W51" s="1" t="s">
        <v>1001</v>
      </c>
      <c r="X51" s="1" t="s">
        <v>1002</v>
      </c>
      <c r="Y51" s="1" t="s">
        <v>1003</v>
      </c>
      <c r="Z51" s="1" t="s">
        <v>1004</v>
      </c>
      <c r="AA51" s="1" t="s">
        <v>1005</v>
      </c>
    </row>
    <row r="52" spans="1:27" x14ac:dyDescent="0.25">
      <c r="A52" s="1" t="s">
        <v>1111</v>
      </c>
      <c r="B52" s="2" t="s">
        <v>4</v>
      </c>
      <c r="C52" s="1" t="s">
        <v>1146</v>
      </c>
      <c r="D52" s="1" t="s">
        <v>1261</v>
      </c>
      <c r="E52" s="1" t="s">
        <v>452</v>
      </c>
      <c r="F52" s="2" t="s">
        <v>454</v>
      </c>
      <c r="G52" s="2" t="s">
        <v>451</v>
      </c>
      <c r="H52" s="1" t="s">
        <v>451</v>
      </c>
      <c r="I52" s="2" t="s">
        <v>453</v>
      </c>
      <c r="J52" s="2"/>
      <c r="K52" s="2"/>
      <c r="L52" s="2"/>
      <c r="M52" s="3">
        <v>15</v>
      </c>
      <c r="N52" s="3">
        <v>500</v>
      </c>
      <c r="O52" s="4" t="s">
        <v>1104</v>
      </c>
      <c r="P52" s="5">
        <f t="shared" si="7"/>
        <v>1.3513513513513513</v>
      </c>
      <c r="Q52" s="6">
        <v>0.1</v>
      </c>
      <c r="R52" s="2"/>
      <c r="S52" s="1">
        <v>1</v>
      </c>
      <c r="T52" s="1">
        <v>1</v>
      </c>
      <c r="U52" s="1">
        <v>1</v>
      </c>
      <c r="V52" s="1" t="s">
        <v>1223</v>
      </c>
      <c r="W52" s="1" t="s">
        <v>1020</v>
      </c>
      <c r="X52" s="1" t="s">
        <v>1021</v>
      </c>
      <c r="Y52" s="1" t="s">
        <v>1022</v>
      </c>
      <c r="Z52" s="1" t="s">
        <v>1023</v>
      </c>
      <c r="AA52" s="1" t="s">
        <v>1024</v>
      </c>
    </row>
    <row r="53" spans="1:27" x14ac:dyDescent="0.25">
      <c r="A53" s="1" t="s">
        <v>1111</v>
      </c>
      <c r="B53" s="2" t="s">
        <v>4</v>
      </c>
      <c r="C53" s="1" t="s">
        <v>451</v>
      </c>
      <c r="D53" s="1" t="s">
        <v>1262</v>
      </c>
      <c r="E53" s="1" t="s">
        <v>457</v>
      </c>
      <c r="F53" s="2" t="s">
        <v>459</v>
      </c>
      <c r="G53" s="2" t="s">
        <v>451</v>
      </c>
      <c r="H53" s="1" t="s">
        <v>451</v>
      </c>
      <c r="I53" s="2" t="s">
        <v>458</v>
      </c>
      <c r="J53" s="2"/>
      <c r="K53" s="2"/>
      <c r="L53" s="2"/>
      <c r="M53" s="3">
        <v>15</v>
      </c>
      <c r="N53" s="3">
        <v>500</v>
      </c>
      <c r="O53" s="4" t="s">
        <v>1104</v>
      </c>
      <c r="P53" s="5">
        <f t="shared" si="7"/>
        <v>1.3513513513513513</v>
      </c>
      <c r="Q53" s="6">
        <v>0.1</v>
      </c>
      <c r="R53" s="2"/>
      <c r="S53" s="1">
        <v>1</v>
      </c>
      <c r="T53" s="1">
        <v>1</v>
      </c>
      <c r="U53" s="1">
        <v>1</v>
      </c>
      <c r="V53" s="1" t="s">
        <v>1223</v>
      </c>
      <c r="W53" s="1" t="s">
        <v>1028</v>
      </c>
      <c r="X53" s="1" t="s">
        <v>1029</v>
      </c>
      <c r="Y53" s="1" t="s">
        <v>1030</v>
      </c>
      <c r="Z53" s="1" t="s">
        <v>1031</v>
      </c>
      <c r="AA53" s="1" t="s">
        <v>1032</v>
      </c>
    </row>
    <row r="54" spans="1:27" x14ac:dyDescent="0.25">
      <c r="A54" s="1" t="s">
        <v>1111</v>
      </c>
      <c r="B54" s="2" t="s">
        <v>4</v>
      </c>
      <c r="C54" s="1" t="s">
        <v>451</v>
      </c>
      <c r="D54" s="1" t="s">
        <v>1263</v>
      </c>
      <c r="E54" s="1" t="s">
        <v>448</v>
      </c>
      <c r="F54" s="2" t="s">
        <v>450</v>
      </c>
      <c r="G54" s="2" t="s">
        <v>451</v>
      </c>
      <c r="H54" s="1" t="s">
        <v>451</v>
      </c>
      <c r="I54" s="2" t="s">
        <v>449</v>
      </c>
      <c r="J54" s="2"/>
      <c r="K54" s="2"/>
      <c r="L54" s="2"/>
      <c r="M54" s="3">
        <v>15</v>
      </c>
      <c r="N54" s="3">
        <v>500</v>
      </c>
      <c r="O54" s="4" t="s">
        <v>1104</v>
      </c>
      <c r="P54" s="5">
        <f t="shared" si="7"/>
        <v>1.3513513513513513</v>
      </c>
      <c r="Q54" s="6">
        <v>0.1</v>
      </c>
      <c r="R54" s="2"/>
      <c r="S54" s="1">
        <v>1</v>
      </c>
      <c r="T54" s="1">
        <v>1</v>
      </c>
      <c r="U54" s="1">
        <v>1</v>
      </c>
      <c r="V54" s="1" t="s">
        <v>1223</v>
      </c>
      <c r="W54" s="1" t="s">
        <v>1015</v>
      </c>
      <c r="X54" s="1" t="s">
        <v>1016</v>
      </c>
      <c r="Y54" s="1" t="s">
        <v>1017</v>
      </c>
      <c r="Z54" s="1" t="s">
        <v>1018</v>
      </c>
      <c r="AA54" s="1" t="s">
        <v>1019</v>
      </c>
    </row>
    <row r="55" spans="1:27" x14ac:dyDescent="0.25">
      <c r="A55" s="1" t="s">
        <v>1111</v>
      </c>
      <c r="B55" s="2" t="s">
        <v>4</v>
      </c>
      <c r="C55" s="1" t="s">
        <v>1153</v>
      </c>
      <c r="D55" s="1" t="s">
        <v>1264</v>
      </c>
      <c r="E55" s="1" t="s">
        <v>460</v>
      </c>
      <c r="F55" s="2" t="s">
        <v>462</v>
      </c>
      <c r="G55" s="2" t="s">
        <v>463</v>
      </c>
      <c r="H55" s="1" t="s">
        <v>463</v>
      </c>
      <c r="I55" s="2" t="s">
        <v>461</v>
      </c>
      <c r="J55" s="2"/>
      <c r="K55" s="2"/>
      <c r="L55" s="2"/>
      <c r="M55" s="3">
        <v>15</v>
      </c>
      <c r="N55" s="3">
        <v>500</v>
      </c>
      <c r="O55" s="4" t="s">
        <v>1104</v>
      </c>
      <c r="P55" s="5">
        <f t="shared" si="7"/>
        <v>1.3513513513513513</v>
      </c>
      <c r="Q55" s="6">
        <v>0.1</v>
      </c>
      <c r="R55" s="2"/>
      <c r="S55" s="1">
        <v>1</v>
      </c>
      <c r="T55" s="1">
        <v>1</v>
      </c>
      <c r="U55" s="1">
        <v>1</v>
      </c>
      <c r="V55" s="1" t="s">
        <v>1222</v>
      </c>
      <c r="W55" s="1" t="s">
        <v>1033</v>
      </c>
      <c r="X55" s="1" t="s">
        <v>1034</v>
      </c>
      <c r="Y55" s="1" t="s">
        <v>1035</v>
      </c>
      <c r="Z55" s="1" t="s">
        <v>1036</v>
      </c>
      <c r="AA55" s="1" t="s">
        <v>1037</v>
      </c>
    </row>
    <row r="56" spans="1:27" x14ac:dyDescent="0.25">
      <c r="A56" s="1" t="s">
        <v>1111</v>
      </c>
      <c r="B56" s="2" t="s">
        <v>4</v>
      </c>
      <c r="C56" s="1" t="s">
        <v>1147</v>
      </c>
      <c r="D56" s="1" t="s">
        <v>1265</v>
      </c>
      <c r="E56" s="1" t="s">
        <v>478</v>
      </c>
      <c r="F56" s="2" t="s">
        <v>480</v>
      </c>
      <c r="G56" s="2" t="s">
        <v>481</v>
      </c>
      <c r="H56" s="1" t="s">
        <v>481</v>
      </c>
      <c r="I56" s="2" t="s">
        <v>479</v>
      </c>
      <c r="J56" s="2"/>
      <c r="K56" s="2"/>
      <c r="L56" s="2"/>
      <c r="M56" s="3">
        <v>5</v>
      </c>
      <c r="N56" s="3">
        <v>250</v>
      </c>
      <c r="O56" s="4" t="s">
        <v>1106</v>
      </c>
      <c r="P56" s="5">
        <f t="shared" si="7"/>
        <v>1.3513513513513513</v>
      </c>
      <c r="Q56" s="6">
        <v>0.1</v>
      </c>
      <c r="R56" s="2"/>
      <c r="S56" s="1">
        <v>1</v>
      </c>
      <c r="T56" s="1">
        <v>0</v>
      </c>
      <c r="U56" s="1">
        <v>1</v>
      </c>
      <c r="V56" s="1" t="s">
        <v>1114</v>
      </c>
      <c r="W56" s="1" t="s">
        <v>1056</v>
      </c>
      <c r="X56" s="1" t="s">
        <v>1057</v>
      </c>
      <c r="Y56" s="1" t="s">
        <v>1058</v>
      </c>
      <c r="Z56" s="1" t="s">
        <v>1059</v>
      </c>
      <c r="AA56" s="1" t="s">
        <v>1060</v>
      </c>
    </row>
    <row r="57" spans="1:27" x14ac:dyDescent="0.25">
      <c r="A57" s="1" t="s">
        <v>1111</v>
      </c>
      <c r="B57" s="2" t="s">
        <v>4</v>
      </c>
      <c r="C57" s="1" t="s">
        <v>485</v>
      </c>
      <c r="D57" s="1" t="s">
        <v>1266</v>
      </c>
      <c r="E57" s="1" t="s">
        <v>482</v>
      </c>
      <c r="F57" s="2" t="s">
        <v>484</v>
      </c>
      <c r="G57" s="2" t="s">
        <v>485</v>
      </c>
      <c r="H57" s="1" t="s">
        <v>485</v>
      </c>
      <c r="I57" s="2" t="s">
        <v>483</v>
      </c>
      <c r="J57" s="2"/>
      <c r="K57" s="2"/>
      <c r="L57" s="2"/>
      <c r="M57" s="3">
        <v>5</v>
      </c>
      <c r="N57" s="3">
        <v>500</v>
      </c>
      <c r="O57" s="4" t="s">
        <v>1104</v>
      </c>
      <c r="P57" s="5">
        <f t="shared" si="7"/>
        <v>1.3513513513513513</v>
      </c>
      <c r="Q57" s="6">
        <v>0.1</v>
      </c>
      <c r="R57" s="2"/>
      <c r="S57" s="1">
        <v>1</v>
      </c>
      <c r="T57" s="1">
        <v>1</v>
      </c>
      <c r="U57" s="1">
        <v>1</v>
      </c>
      <c r="V57" s="1" t="s">
        <v>1225</v>
      </c>
      <c r="W57" s="1" t="s">
        <v>1061</v>
      </c>
      <c r="X57" s="1" t="s">
        <v>1062</v>
      </c>
      <c r="Y57" s="1" t="s">
        <v>1062</v>
      </c>
      <c r="Z57" s="1" t="s">
        <v>1063</v>
      </c>
      <c r="AA57" s="1" t="s">
        <v>1064</v>
      </c>
    </row>
    <row r="58" spans="1:27" x14ac:dyDescent="0.25">
      <c r="A58" s="1" t="s">
        <v>1111</v>
      </c>
      <c r="B58" s="2" t="s">
        <v>4</v>
      </c>
      <c r="C58" s="1" t="s">
        <v>505</v>
      </c>
      <c r="D58" s="1" t="s">
        <v>1267</v>
      </c>
      <c r="E58" s="1" t="s">
        <v>502</v>
      </c>
      <c r="F58" s="2" t="s">
        <v>504</v>
      </c>
      <c r="G58" s="2" t="s">
        <v>505</v>
      </c>
      <c r="H58" s="1" t="s">
        <v>505</v>
      </c>
      <c r="I58" s="2" t="s">
        <v>503</v>
      </c>
      <c r="J58" s="3">
        <v>100</v>
      </c>
      <c r="K58" s="3">
        <f t="shared" ref="K58:K85" si="8">$O58/$P58</f>
        <v>74</v>
      </c>
      <c r="L58" s="3">
        <f t="shared" ref="L58:L94" si="9">$K58*(1+$Q58)</f>
        <v>81.400000000000006</v>
      </c>
      <c r="M58" s="3"/>
      <c r="N58" s="3"/>
      <c r="O58" s="4" t="s">
        <v>537</v>
      </c>
      <c r="P58" s="5">
        <f t="shared" si="7"/>
        <v>1.3513513513513513</v>
      </c>
      <c r="Q58" s="6">
        <v>0.1</v>
      </c>
      <c r="R58" s="2">
        <f t="shared" ref="R58:R85" si="10">ROUNDUP((O58/P58*4)*(1+Q58),0)</f>
        <v>326</v>
      </c>
      <c r="S58" s="1">
        <v>1</v>
      </c>
      <c r="T58" s="1">
        <v>1</v>
      </c>
      <c r="U58" s="1">
        <v>1</v>
      </c>
      <c r="V58" s="1" t="s">
        <v>1221</v>
      </c>
      <c r="W58" s="1" t="s">
        <v>1082</v>
      </c>
      <c r="X58" s="1" t="s">
        <v>1083</v>
      </c>
      <c r="Y58" s="1" t="s">
        <v>1083</v>
      </c>
      <c r="Z58" s="1" t="s">
        <v>1084</v>
      </c>
      <c r="AA58" s="1" t="s">
        <v>1085</v>
      </c>
    </row>
    <row r="59" spans="1:27" x14ac:dyDescent="0.25">
      <c r="A59" s="1" t="s">
        <v>1111</v>
      </c>
      <c r="B59" s="2" t="s">
        <v>4</v>
      </c>
      <c r="C59" s="1" t="s">
        <v>505</v>
      </c>
      <c r="D59" s="1" t="s">
        <v>1267</v>
      </c>
      <c r="E59" s="1" t="s">
        <v>506</v>
      </c>
      <c r="F59" s="2" t="s">
        <v>504</v>
      </c>
      <c r="G59" s="2" t="s">
        <v>505</v>
      </c>
      <c r="H59" s="1" t="s">
        <v>505</v>
      </c>
      <c r="I59" s="2" t="s">
        <v>507</v>
      </c>
      <c r="J59" s="3">
        <v>25</v>
      </c>
      <c r="K59" s="3">
        <f t="shared" si="8"/>
        <v>18.5</v>
      </c>
      <c r="L59" s="3">
        <f t="shared" si="9"/>
        <v>20.350000000000001</v>
      </c>
      <c r="M59" s="3"/>
      <c r="N59" s="3"/>
      <c r="O59" s="4" t="s">
        <v>535</v>
      </c>
      <c r="P59" s="5">
        <f t="shared" si="7"/>
        <v>1.3513513513513513</v>
      </c>
      <c r="Q59" s="6">
        <v>0.1</v>
      </c>
      <c r="R59" s="2">
        <f t="shared" si="10"/>
        <v>82</v>
      </c>
      <c r="S59" s="1">
        <v>1</v>
      </c>
      <c r="T59" s="1">
        <v>1</v>
      </c>
      <c r="U59" s="1">
        <v>1</v>
      </c>
      <c r="V59" s="1" t="s">
        <v>1221</v>
      </c>
      <c r="W59" s="1" t="s">
        <v>1082</v>
      </c>
      <c r="X59" s="1" t="s">
        <v>1083</v>
      </c>
      <c r="Y59" s="1" t="s">
        <v>1083</v>
      </c>
      <c r="Z59" s="1" t="s">
        <v>1084</v>
      </c>
      <c r="AA59" s="1" t="s">
        <v>1085</v>
      </c>
    </row>
    <row r="60" spans="1:27" x14ac:dyDescent="0.25">
      <c r="A60" s="1" t="s">
        <v>1111</v>
      </c>
      <c r="B60" s="2" t="s">
        <v>4</v>
      </c>
      <c r="C60" s="1" t="s">
        <v>505</v>
      </c>
      <c r="D60" s="1" t="s">
        <v>1267</v>
      </c>
      <c r="E60" s="1" t="s">
        <v>508</v>
      </c>
      <c r="F60" s="2" t="s">
        <v>504</v>
      </c>
      <c r="G60" s="2" t="s">
        <v>505</v>
      </c>
      <c r="H60" s="1" t="s">
        <v>505</v>
      </c>
      <c r="I60" s="2" t="s">
        <v>509</v>
      </c>
      <c r="J60" s="3">
        <v>50</v>
      </c>
      <c r="K60" s="3">
        <f t="shared" si="8"/>
        <v>37</v>
      </c>
      <c r="L60" s="3">
        <f t="shared" si="9"/>
        <v>40.700000000000003</v>
      </c>
      <c r="M60" s="3"/>
      <c r="N60" s="3"/>
      <c r="O60" s="4" t="s">
        <v>536</v>
      </c>
      <c r="P60" s="5">
        <f t="shared" si="7"/>
        <v>1.3513513513513513</v>
      </c>
      <c r="Q60" s="6">
        <v>0.1</v>
      </c>
      <c r="R60" s="2">
        <f t="shared" si="10"/>
        <v>163</v>
      </c>
      <c r="S60" s="1">
        <v>1</v>
      </c>
      <c r="T60" s="1">
        <v>1</v>
      </c>
      <c r="U60" s="1">
        <v>1</v>
      </c>
      <c r="V60" s="1" t="s">
        <v>1221</v>
      </c>
      <c r="W60" s="1" t="s">
        <v>1082</v>
      </c>
      <c r="X60" s="1" t="s">
        <v>1083</v>
      </c>
      <c r="Y60" s="1" t="s">
        <v>1083</v>
      </c>
      <c r="Z60" s="1" t="s">
        <v>1084</v>
      </c>
      <c r="AA60" s="1" t="s">
        <v>1085</v>
      </c>
    </row>
    <row r="61" spans="1:27" x14ac:dyDescent="0.25">
      <c r="A61" s="1" t="s">
        <v>1111</v>
      </c>
      <c r="B61" s="2" t="s">
        <v>4</v>
      </c>
      <c r="C61" s="1" t="s">
        <v>505</v>
      </c>
      <c r="D61" s="1" t="s">
        <v>1267</v>
      </c>
      <c r="E61" s="1" t="s">
        <v>510</v>
      </c>
      <c r="F61" s="2" t="s">
        <v>504</v>
      </c>
      <c r="G61" s="2" t="s">
        <v>505</v>
      </c>
      <c r="H61" s="1" t="s">
        <v>505</v>
      </c>
      <c r="I61" s="2" t="s">
        <v>511</v>
      </c>
      <c r="J61" s="3">
        <v>75</v>
      </c>
      <c r="K61" s="3">
        <f t="shared" si="8"/>
        <v>55.5</v>
      </c>
      <c r="L61" s="3">
        <f t="shared" si="9"/>
        <v>61.050000000000004</v>
      </c>
      <c r="M61" s="3"/>
      <c r="N61" s="3"/>
      <c r="O61" s="4" t="s">
        <v>767</v>
      </c>
      <c r="P61" s="5">
        <f t="shared" si="7"/>
        <v>1.3513513513513513</v>
      </c>
      <c r="Q61" s="6">
        <v>0.1</v>
      </c>
      <c r="R61" s="2">
        <f t="shared" si="10"/>
        <v>245</v>
      </c>
      <c r="S61" s="1">
        <v>1</v>
      </c>
      <c r="T61" s="1">
        <v>1</v>
      </c>
      <c r="U61" s="1">
        <v>1</v>
      </c>
      <c r="V61" s="1" t="s">
        <v>1221</v>
      </c>
      <c r="W61" s="1" t="s">
        <v>1082</v>
      </c>
      <c r="X61" s="1" t="s">
        <v>1083</v>
      </c>
      <c r="Y61" s="1" t="s">
        <v>1083</v>
      </c>
      <c r="Z61" s="1" t="s">
        <v>1084</v>
      </c>
      <c r="AA61" s="1" t="s">
        <v>1085</v>
      </c>
    </row>
    <row r="62" spans="1:27" x14ac:dyDescent="0.25">
      <c r="A62" s="8" t="s">
        <v>1112</v>
      </c>
      <c r="B62" s="9" t="s">
        <v>61</v>
      </c>
      <c r="C62" s="8" t="s">
        <v>63</v>
      </c>
      <c r="D62" s="8" t="s">
        <v>1268</v>
      </c>
      <c r="E62" s="8" t="s">
        <v>59</v>
      </c>
      <c r="F62" s="9" t="s">
        <v>62</v>
      </c>
      <c r="G62" s="9" t="s">
        <v>63</v>
      </c>
      <c r="H62" s="8" t="s">
        <v>63</v>
      </c>
      <c r="I62" s="9" t="s">
        <v>60</v>
      </c>
      <c r="J62" s="10">
        <f t="shared" ref="J62:J85" si="11">$O62/$P62</f>
        <v>8.5500000000000007</v>
      </c>
      <c r="K62" s="10">
        <f t="shared" si="8"/>
        <v>8.5500000000000007</v>
      </c>
      <c r="L62" s="10">
        <f t="shared" si="9"/>
        <v>9.4050000000000011</v>
      </c>
      <c r="M62" s="10"/>
      <c r="N62" s="10"/>
      <c r="O62" s="11" t="s">
        <v>615</v>
      </c>
      <c r="P62" s="12">
        <f t="shared" ref="P62:P103" si="12">1/0.057</f>
        <v>17.543859649122805</v>
      </c>
      <c r="Q62" s="13">
        <v>0.1</v>
      </c>
      <c r="R62" s="9">
        <f t="shared" si="10"/>
        <v>38</v>
      </c>
      <c r="S62" s="8">
        <v>1</v>
      </c>
      <c r="T62" s="8">
        <v>1</v>
      </c>
      <c r="U62" s="8">
        <v>1</v>
      </c>
      <c r="V62" s="8" t="s">
        <v>1221</v>
      </c>
      <c r="W62" s="8" t="s">
        <v>616</v>
      </c>
      <c r="X62" s="8" t="s">
        <v>617</v>
      </c>
      <c r="Y62" s="8" t="s">
        <v>617</v>
      </c>
      <c r="Z62" s="8" t="s">
        <v>618</v>
      </c>
      <c r="AA62" s="8" t="s">
        <v>619</v>
      </c>
    </row>
    <row r="63" spans="1:27" x14ac:dyDescent="0.25">
      <c r="A63" s="8" t="s">
        <v>1112</v>
      </c>
      <c r="B63" s="9" t="s">
        <v>61</v>
      </c>
      <c r="C63" s="8" t="s">
        <v>63</v>
      </c>
      <c r="D63" s="8" t="s">
        <v>1268</v>
      </c>
      <c r="E63" s="8" t="s">
        <v>64</v>
      </c>
      <c r="F63" s="9" t="s">
        <v>62</v>
      </c>
      <c r="G63" s="9" t="s">
        <v>63</v>
      </c>
      <c r="H63" s="8" t="s">
        <v>63</v>
      </c>
      <c r="I63" s="9" t="s">
        <v>65</v>
      </c>
      <c r="J63" s="10">
        <f t="shared" si="11"/>
        <v>19.950000000000003</v>
      </c>
      <c r="K63" s="10">
        <f t="shared" si="8"/>
        <v>19.950000000000003</v>
      </c>
      <c r="L63" s="10">
        <f t="shared" si="9"/>
        <v>21.945000000000004</v>
      </c>
      <c r="M63" s="10"/>
      <c r="N63" s="10"/>
      <c r="O63" s="11" t="s">
        <v>620</v>
      </c>
      <c r="P63" s="12">
        <f t="shared" si="12"/>
        <v>17.543859649122805</v>
      </c>
      <c r="Q63" s="13">
        <v>0.1</v>
      </c>
      <c r="R63" s="9">
        <f t="shared" si="10"/>
        <v>88</v>
      </c>
      <c r="S63" s="8">
        <v>1</v>
      </c>
      <c r="T63" s="8">
        <v>1</v>
      </c>
      <c r="U63" s="8">
        <v>1</v>
      </c>
      <c r="V63" s="8" t="s">
        <v>1221</v>
      </c>
      <c r="W63" s="8" t="s">
        <v>616</v>
      </c>
      <c r="X63" s="8" t="s">
        <v>617</v>
      </c>
      <c r="Y63" s="8" t="s">
        <v>617</v>
      </c>
      <c r="Z63" s="8" t="s">
        <v>618</v>
      </c>
      <c r="AA63" s="8" t="s">
        <v>619</v>
      </c>
    </row>
    <row r="64" spans="1:27" x14ac:dyDescent="0.25">
      <c r="A64" s="8" t="s">
        <v>1112</v>
      </c>
      <c r="B64" s="9" t="s">
        <v>61</v>
      </c>
      <c r="C64" s="8" t="s">
        <v>1160</v>
      </c>
      <c r="D64" s="8" t="s">
        <v>1269</v>
      </c>
      <c r="E64" s="8" t="s">
        <v>116</v>
      </c>
      <c r="F64" s="9" t="s">
        <v>113</v>
      </c>
      <c r="G64" s="9" t="s">
        <v>114</v>
      </c>
      <c r="H64" s="8" t="s">
        <v>114</v>
      </c>
      <c r="I64" s="9" t="s">
        <v>670</v>
      </c>
      <c r="J64" s="10">
        <f t="shared" si="11"/>
        <v>14.250000000000002</v>
      </c>
      <c r="K64" s="10">
        <f t="shared" si="8"/>
        <v>14.250000000000002</v>
      </c>
      <c r="L64" s="10">
        <f t="shared" si="9"/>
        <v>15.675000000000002</v>
      </c>
      <c r="M64" s="10"/>
      <c r="N64" s="10"/>
      <c r="O64" s="11" t="s">
        <v>555</v>
      </c>
      <c r="P64" s="12">
        <f t="shared" si="12"/>
        <v>17.543859649122805</v>
      </c>
      <c r="Q64" s="13">
        <v>0.1</v>
      </c>
      <c r="R64" s="9">
        <f t="shared" si="10"/>
        <v>63</v>
      </c>
      <c r="S64" s="8">
        <v>1</v>
      </c>
      <c r="T64" s="8">
        <v>1</v>
      </c>
      <c r="U64" s="8">
        <v>1</v>
      </c>
      <c r="V64" s="8" t="s">
        <v>1114</v>
      </c>
      <c r="W64" s="8" t="s">
        <v>664</v>
      </c>
      <c r="X64" s="8" t="s">
        <v>665</v>
      </c>
      <c r="Y64" s="8" t="s">
        <v>666</v>
      </c>
      <c r="Z64" s="8" t="s">
        <v>667</v>
      </c>
      <c r="AA64" s="8" t="s">
        <v>668</v>
      </c>
    </row>
    <row r="65" spans="1:27" x14ac:dyDescent="0.25">
      <c r="A65" s="8" t="s">
        <v>1112</v>
      </c>
      <c r="B65" s="9" t="s">
        <v>61</v>
      </c>
      <c r="C65" s="8" t="s">
        <v>1160</v>
      </c>
      <c r="D65" s="8" t="s">
        <v>1269</v>
      </c>
      <c r="E65" s="8" t="s">
        <v>112</v>
      </c>
      <c r="F65" s="9" t="s">
        <v>113</v>
      </c>
      <c r="G65" s="9" t="s">
        <v>114</v>
      </c>
      <c r="H65" s="8" t="s">
        <v>114</v>
      </c>
      <c r="I65" s="9" t="s">
        <v>663</v>
      </c>
      <c r="J65" s="10">
        <f t="shared" si="11"/>
        <v>5.7000000000000011</v>
      </c>
      <c r="K65" s="10">
        <f t="shared" si="8"/>
        <v>5.7000000000000011</v>
      </c>
      <c r="L65" s="10">
        <f t="shared" si="9"/>
        <v>6.2700000000000014</v>
      </c>
      <c r="M65" s="10"/>
      <c r="N65" s="10"/>
      <c r="O65" s="11" t="s">
        <v>537</v>
      </c>
      <c r="P65" s="12">
        <f t="shared" si="12"/>
        <v>17.543859649122805</v>
      </c>
      <c r="Q65" s="13">
        <v>0.1</v>
      </c>
      <c r="R65" s="9">
        <f t="shared" si="10"/>
        <v>26</v>
      </c>
      <c r="S65" s="8">
        <v>1</v>
      </c>
      <c r="T65" s="8">
        <v>1</v>
      </c>
      <c r="U65" s="8">
        <v>1</v>
      </c>
      <c r="V65" s="8" t="s">
        <v>1114</v>
      </c>
      <c r="W65" s="8" t="s">
        <v>664</v>
      </c>
      <c r="X65" s="8" t="s">
        <v>665</v>
      </c>
      <c r="Y65" s="8" t="s">
        <v>666</v>
      </c>
      <c r="Z65" s="8" t="s">
        <v>667</v>
      </c>
      <c r="AA65" s="8" t="s">
        <v>668</v>
      </c>
    </row>
    <row r="66" spans="1:27" x14ac:dyDescent="0.25">
      <c r="A66" s="8" t="s">
        <v>1112</v>
      </c>
      <c r="B66" s="9" t="s">
        <v>61</v>
      </c>
      <c r="C66" s="8" t="s">
        <v>1160</v>
      </c>
      <c r="D66" s="8" t="s">
        <v>1269</v>
      </c>
      <c r="E66" s="8" t="s">
        <v>117</v>
      </c>
      <c r="F66" s="9" t="s">
        <v>113</v>
      </c>
      <c r="G66" s="9" t="s">
        <v>114</v>
      </c>
      <c r="H66" s="8" t="s">
        <v>114</v>
      </c>
      <c r="I66" s="9" t="s">
        <v>671</v>
      </c>
      <c r="J66" s="10">
        <f t="shared" si="11"/>
        <v>28.500000000000004</v>
      </c>
      <c r="K66" s="10">
        <f t="shared" si="8"/>
        <v>28.500000000000004</v>
      </c>
      <c r="L66" s="10">
        <f t="shared" si="9"/>
        <v>31.350000000000005</v>
      </c>
      <c r="M66" s="10"/>
      <c r="N66" s="10"/>
      <c r="O66" s="11" t="s">
        <v>556</v>
      </c>
      <c r="P66" s="12">
        <f t="shared" si="12"/>
        <v>17.543859649122805</v>
      </c>
      <c r="Q66" s="13">
        <v>0.1</v>
      </c>
      <c r="R66" s="9">
        <f t="shared" si="10"/>
        <v>126</v>
      </c>
      <c r="S66" s="8">
        <v>1</v>
      </c>
      <c r="T66" s="8">
        <v>1</v>
      </c>
      <c r="U66" s="8">
        <v>1</v>
      </c>
      <c r="V66" s="8" t="s">
        <v>1114</v>
      </c>
      <c r="W66" s="8" t="s">
        <v>664</v>
      </c>
      <c r="X66" s="8" t="s">
        <v>665</v>
      </c>
      <c r="Y66" s="8" t="s">
        <v>666</v>
      </c>
      <c r="Z66" s="8" t="s">
        <v>667</v>
      </c>
      <c r="AA66" s="8" t="s">
        <v>668</v>
      </c>
    </row>
    <row r="67" spans="1:27" x14ac:dyDescent="0.25">
      <c r="A67" s="8" t="s">
        <v>1112</v>
      </c>
      <c r="B67" s="9" t="s">
        <v>61</v>
      </c>
      <c r="C67" s="8" t="s">
        <v>1160</v>
      </c>
      <c r="D67" s="8" t="s">
        <v>1269</v>
      </c>
      <c r="E67" s="8" t="s">
        <v>115</v>
      </c>
      <c r="F67" s="9" t="s">
        <v>113</v>
      </c>
      <c r="G67" s="9" t="s">
        <v>114</v>
      </c>
      <c r="H67" s="8" t="s">
        <v>114</v>
      </c>
      <c r="I67" s="9" t="s">
        <v>669</v>
      </c>
      <c r="J67" s="10">
        <f t="shared" si="11"/>
        <v>11.400000000000002</v>
      </c>
      <c r="K67" s="10">
        <f t="shared" si="8"/>
        <v>11.400000000000002</v>
      </c>
      <c r="L67" s="10">
        <f t="shared" si="9"/>
        <v>12.540000000000003</v>
      </c>
      <c r="M67" s="10"/>
      <c r="N67" s="10"/>
      <c r="O67" s="11" t="s">
        <v>631</v>
      </c>
      <c r="P67" s="12">
        <f t="shared" si="12"/>
        <v>17.543859649122805</v>
      </c>
      <c r="Q67" s="13">
        <v>0.1</v>
      </c>
      <c r="R67" s="9">
        <f t="shared" si="10"/>
        <v>51</v>
      </c>
      <c r="S67" s="8">
        <v>1</v>
      </c>
      <c r="T67" s="8">
        <v>1</v>
      </c>
      <c r="U67" s="8">
        <v>1</v>
      </c>
      <c r="V67" s="8" t="s">
        <v>1114</v>
      </c>
      <c r="W67" s="8" t="s">
        <v>664</v>
      </c>
      <c r="X67" s="8" t="s">
        <v>665</v>
      </c>
      <c r="Y67" s="8" t="s">
        <v>666</v>
      </c>
      <c r="Z67" s="8" t="s">
        <v>667</v>
      </c>
      <c r="AA67" s="8" t="s">
        <v>668</v>
      </c>
    </row>
    <row r="68" spans="1:27" x14ac:dyDescent="0.25">
      <c r="A68" s="8" t="s">
        <v>1112</v>
      </c>
      <c r="B68" s="9" t="s">
        <v>61</v>
      </c>
      <c r="C68" s="8" t="s">
        <v>1160</v>
      </c>
      <c r="D68" s="8" t="s">
        <v>1269</v>
      </c>
      <c r="E68" s="8" t="s">
        <v>118</v>
      </c>
      <c r="F68" s="9" t="s">
        <v>113</v>
      </c>
      <c r="G68" s="9" t="s">
        <v>114</v>
      </c>
      <c r="H68" s="8" t="s">
        <v>114</v>
      </c>
      <c r="I68" s="9" t="s">
        <v>672</v>
      </c>
      <c r="J68" s="10">
        <f t="shared" si="11"/>
        <v>34.200000000000003</v>
      </c>
      <c r="K68" s="10">
        <f t="shared" si="8"/>
        <v>34.200000000000003</v>
      </c>
      <c r="L68" s="10">
        <f t="shared" si="9"/>
        <v>37.620000000000005</v>
      </c>
      <c r="M68" s="10"/>
      <c r="N68" s="10"/>
      <c r="O68" s="11" t="s">
        <v>673</v>
      </c>
      <c r="P68" s="12">
        <f t="shared" si="12"/>
        <v>17.543859649122805</v>
      </c>
      <c r="Q68" s="13">
        <v>0.1</v>
      </c>
      <c r="R68" s="9">
        <f t="shared" si="10"/>
        <v>151</v>
      </c>
      <c r="S68" s="8">
        <v>1</v>
      </c>
      <c r="T68" s="8">
        <v>1</v>
      </c>
      <c r="U68" s="8">
        <v>1</v>
      </c>
      <c r="V68" s="8" t="s">
        <v>1114</v>
      </c>
      <c r="W68" s="8" t="s">
        <v>664</v>
      </c>
      <c r="X68" s="8" t="s">
        <v>665</v>
      </c>
      <c r="Y68" s="8" t="s">
        <v>666</v>
      </c>
      <c r="Z68" s="8" t="s">
        <v>667</v>
      </c>
      <c r="AA68" s="8" t="s">
        <v>668</v>
      </c>
    </row>
    <row r="69" spans="1:27" x14ac:dyDescent="0.25">
      <c r="A69" s="8" t="s">
        <v>1112</v>
      </c>
      <c r="B69" s="9" t="s">
        <v>61</v>
      </c>
      <c r="C69" s="8" t="s">
        <v>171</v>
      </c>
      <c r="D69" s="8" t="s">
        <v>1270</v>
      </c>
      <c r="E69" s="8" t="s">
        <v>176</v>
      </c>
      <c r="F69" s="9" t="s">
        <v>170</v>
      </c>
      <c r="G69" s="9" t="s">
        <v>171</v>
      </c>
      <c r="H69" s="8" t="s">
        <v>171</v>
      </c>
      <c r="I69" s="9" t="s">
        <v>177</v>
      </c>
      <c r="J69" s="10">
        <f t="shared" si="11"/>
        <v>45.600000000000009</v>
      </c>
      <c r="K69" s="10">
        <f t="shared" si="8"/>
        <v>45.600000000000009</v>
      </c>
      <c r="L69" s="10">
        <f t="shared" si="9"/>
        <v>50.160000000000011</v>
      </c>
      <c r="M69" s="10"/>
      <c r="N69" s="10"/>
      <c r="O69" s="11" t="s">
        <v>736</v>
      </c>
      <c r="P69" s="12">
        <f t="shared" si="12"/>
        <v>17.543859649122805</v>
      </c>
      <c r="Q69" s="13">
        <v>0.1</v>
      </c>
      <c r="R69" s="9">
        <f t="shared" si="10"/>
        <v>201</v>
      </c>
      <c r="S69" s="8">
        <v>1</v>
      </c>
      <c r="T69" s="8">
        <v>1</v>
      </c>
      <c r="U69" s="8">
        <v>1</v>
      </c>
      <c r="V69" s="8" t="s">
        <v>1114</v>
      </c>
      <c r="W69" s="8" t="s">
        <v>732</v>
      </c>
      <c r="X69" s="8" t="s">
        <v>733</v>
      </c>
      <c r="Y69" s="8" t="s">
        <v>733</v>
      </c>
      <c r="Z69" s="8" t="s">
        <v>734</v>
      </c>
      <c r="AA69" s="8" t="s">
        <v>735</v>
      </c>
    </row>
    <row r="70" spans="1:27" x14ac:dyDescent="0.25">
      <c r="A70" s="8" t="s">
        <v>1112</v>
      </c>
      <c r="B70" s="9" t="s">
        <v>61</v>
      </c>
      <c r="C70" s="8" t="s">
        <v>171</v>
      </c>
      <c r="D70" s="8" t="s">
        <v>1270</v>
      </c>
      <c r="E70" s="8" t="s">
        <v>168</v>
      </c>
      <c r="F70" s="9" t="s">
        <v>170</v>
      </c>
      <c r="G70" s="9" t="s">
        <v>171</v>
      </c>
      <c r="H70" s="8" t="s">
        <v>171</v>
      </c>
      <c r="I70" s="9" t="s">
        <v>169</v>
      </c>
      <c r="J70" s="10">
        <f t="shared" si="11"/>
        <v>8.5500000000000007</v>
      </c>
      <c r="K70" s="10">
        <f t="shared" si="8"/>
        <v>8.5500000000000007</v>
      </c>
      <c r="L70" s="10">
        <f t="shared" si="9"/>
        <v>9.4050000000000011</v>
      </c>
      <c r="M70" s="10"/>
      <c r="N70" s="10"/>
      <c r="O70" s="11" t="s">
        <v>615</v>
      </c>
      <c r="P70" s="12">
        <f t="shared" si="12"/>
        <v>17.543859649122805</v>
      </c>
      <c r="Q70" s="13">
        <v>0.1</v>
      </c>
      <c r="R70" s="9">
        <f t="shared" si="10"/>
        <v>38</v>
      </c>
      <c r="S70" s="8">
        <v>1</v>
      </c>
      <c r="T70" s="8">
        <v>1</v>
      </c>
      <c r="U70" s="8">
        <v>1</v>
      </c>
      <c r="V70" s="8" t="s">
        <v>1114</v>
      </c>
      <c r="W70" s="8" t="s">
        <v>732</v>
      </c>
      <c r="X70" s="8" t="s">
        <v>733</v>
      </c>
      <c r="Y70" s="8" t="s">
        <v>733</v>
      </c>
      <c r="Z70" s="8" t="s">
        <v>734</v>
      </c>
      <c r="AA70" s="8" t="s">
        <v>735</v>
      </c>
    </row>
    <row r="71" spans="1:27" x14ac:dyDescent="0.25">
      <c r="A71" s="8" t="s">
        <v>1112</v>
      </c>
      <c r="B71" s="9" t="s">
        <v>61</v>
      </c>
      <c r="C71" s="8" t="s">
        <v>171</v>
      </c>
      <c r="D71" s="8" t="s">
        <v>1270</v>
      </c>
      <c r="E71" s="8" t="s">
        <v>172</v>
      </c>
      <c r="F71" s="9" t="s">
        <v>170</v>
      </c>
      <c r="G71" s="9" t="s">
        <v>171</v>
      </c>
      <c r="H71" s="8" t="s">
        <v>171</v>
      </c>
      <c r="I71" s="9" t="s">
        <v>173</v>
      </c>
      <c r="J71" s="10">
        <f t="shared" si="11"/>
        <v>17.100000000000001</v>
      </c>
      <c r="K71" s="10">
        <f t="shared" si="8"/>
        <v>17.100000000000001</v>
      </c>
      <c r="L71" s="10">
        <f t="shared" si="9"/>
        <v>18.810000000000002</v>
      </c>
      <c r="M71" s="10"/>
      <c r="N71" s="10"/>
      <c r="O71" s="11" t="s">
        <v>650</v>
      </c>
      <c r="P71" s="12">
        <f t="shared" si="12"/>
        <v>17.543859649122805</v>
      </c>
      <c r="Q71" s="13">
        <v>0.1</v>
      </c>
      <c r="R71" s="9">
        <f t="shared" si="10"/>
        <v>76</v>
      </c>
      <c r="S71" s="8">
        <v>1</v>
      </c>
      <c r="T71" s="8">
        <v>1</v>
      </c>
      <c r="U71" s="8">
        <v>1</v>
      </c>
      <c r="V71" s="8" t="s">
        <v>1114</v>
      </c>
      <c r="W71" s="8" t="s">
        <v>732</v>
      </c>
      <c r="X71" s="8" t="s">
        <v>733</v>
      </c>
      <c r="Y71" s="8" t="s">
        <v>733</v>
      </c>
      <c r="Z71" s="8" t="s">
        <v>734</v>
      </c>
      <c r="AA71" s="8" t="s">
        <v>735</v>
      </c>
    </row>
    <row r="72" spans="1:27" x14ac:dyDescent="0.25">
      <c r="A72" s="8" t="s">
        <v>1112</v>
      </c>
      <c r="B72" s="9" t="s">
        <v>61</v>
      </c>
      <c r="C72" s="8" t="s">
        <v>171</v>
      </c>
      <c r="D72" s="8" t="s">
        <v>1270</v>
      </c>
      <c r="E72" s="8" t="s">
        <v>174</v>
      </c>
      <c r="F72" s="9" t="s">
        <v>170</v>
      </c>
      <c r="G72" s="9" t="s">
        <v>171</v>
      </c>
      <c r="H72" s="8" t="s">
        <v>171</v>
      </c>
      <c r="I72" s="9" t="s">
        <v>175</v>
      </c>
      <c r="J72" s="10">
        <f t="shared" si="11"/>
        <v>28.500000000000004</v>
      </c>
      <c r="K72" s="10">
        <f t="shared" si="8"/>
        <v>28.500000000000004</v>
      </c>
      <c r="L72" s="10">
        <f t="shared" si="9"/>
        <v>31.350000000000005</v>
      </c>
      <c r="M72" s="10"/>
      <c r="N72" s="10"/>
      <c r="O72" s="11" t="s">
        <v>556</v>
      </c>
      <c r="P72" s="12">
        <f t="shared" si="12"/>
        <v>17.543859649122805</v>
      </c>
      <c r="Q72" s="13">
        <v>0.1</v>
      </c>
      <c r="R72" s="9">
        <f t="shared" si="10"/>
        <v>126</v>
      </c>
      <c r="S72" s="8">
        <v>1</v>
      </c>
      <c r="T72" s="8">
        <v>1</v>
      </c>
      <c r="U72" s="8">
        <v>1</v>
      </c>
      <c r="V72" s="8" t="s">
        <v>1114</v>
      </c>
      <c r="W72" s="8" t="s">
        <v>732</v>
      </c>
      <c r="X72" s="8" t="s">
        <v>733</v>
      </c>
      <c r="Y72" s="8" t="s">
        <v>733</v>
      </c>
      <c r="Z72" s="8" t="s">
        <v>734</v>
      </c>
      <c r="AA72" s="8" t="s">
        <v>735</v>
      </c>
    </row>
    <row r="73" spans="1:27" x14ac:dyDescent="0.25">
      <c r="A73" s="8" t="s">
        <v>1112</v>
      </c>
      <c r="B73" s="9" t="s">
        <v>61</v>
      </c>
      <c r="C73" s="8" t="s">
        <v>215</v>
      </c>
      <c r="D73" s="8" t="s">
        <v>1271</v>
      </c>
      <c r="E73" s="8" t="s">
        <v>220</v>
      </c>
      <c r="F73" s="9" t="s">
        <v>214</v>
      </c>
      <c r="G73" s="9" t="s">
        <v>215</v>
      </c>
      <c r="H73" s="8" t="s">
        <v>1182</v>
      </c>
      <c r="I73" s="9" t="s">
        <v>221</v>
      </c>
      <c r="J73" s="10">
        <f t="shared" si="11"/>
        <v>28.500000000000004</v>
      </c>
      <c r="K73" s="10">
        <f t="shared" si="8"/>
        <v>28.500000000000004</v>
      </c>
      <c r="L73" s="10">
        <f t="shared" si="9"/>
        <v>31.350000000000005</v>
      </c>
      <c r="M73" s="10"/>
      <c r="N73" s="10"/>
      <c r="O73" s="11" t="s">
        <v>556</v>
      </c>
      <c r="P73" s="12">
        <f t="shared" si="12"/>
        <v>17.543859649122805</v>
      </c>
      <c r="Q73" s="13">
        <v>0.1</v>
      </c>
      <c r="R73" s="9">
        <f t="shared" si="10"/>
        <v>126</v>
      </c>
      <c r="S73" s="8">
        <v>1</v>
      </c>
      <c r="T73" s="8">
        <v>1</v>
      </c>
      <c r="U73" s="8">
        <v>1</v>
      </c>
      <c r="V73" s="8" t="s">
        <v>1221</v>
      </c>
      <c r="W73" s="8" t="s">
        <v>759</v>
      </c>
      <c r="X73" s="8" t="s">
        <v>760</v>
      </c>
      <c r="Y73" s="8" t="s">
        <v>760</v>
      </c>
      <c r="Z73" s="8" t="s">
        <v>761</v>
      </c>
      <c r="AA73" s="8" t="s">
        <v>762</v>
      </c>
    </row>
    <row r="74" spans="1:27" x14ac:dyDescent="0.25">
      <c r="A74" s="8" t="s">
        <v>1112</v>
      </c>
      <c r="B74" s="9" t="s">
        <v>61</v>
      </c>
      <c r="C74" s="8" t="s">
        <v>215</v>
      </c>
      <c r="D74" s="8" t="s">
        <v>1271</v>
      </c>
      <c r="E74" s="8" t="s">
        <v>216</v>
      </c>
      <c r="F74" s="9" t="s">
        <v>214</v>
      </c>
      <c r="G74" s="9" t="s">
        <v>215</v>
      </c>
      <c r="H74" s="8" t="s">
        <v>1182</v>
      </c>
      <c r="I74" s="9" t="s">
        <v>217</v>
      </c>
      <c r="J74" s="10">
        <f t="shared" si="11"/>
        <v>57.000000000000007</v>
      </c>
      <c r="K74" s="10">
        <f t="shared" si="8"/>
        <v>57.000000000000007</v>
      </c>
      <c r="L74" s="10">
        <f t="shared" si="9"/>
        <v>62.70000000000001</v>
      </c>
      <c r="M74" s="10"/>
      <c r="N74" s="10"/>
      <c r="O74" s="11" t="s">
        <v>554</v>
      </c>
      <c r="P74" s="12">
        <f t="shared" si="12"/>
        <v>17.543859649122805</v>
      </c>
      <c r="Q74" s="13">
        <v>0.1</v>
      </c>
      <c r="R74" s="9">
        <f t="shared" si="10"/>
        <v>251</v>
      </c>
      <c r="S74" s="8">
        <v>1</v>
      </c>
      <c r="T74" s="8">
        <v>1</v>
      </c>
      <c r="U74" s="8">
        <v>1</v>
      </c>
      <c r="V74" s="8" t="s">
        <v>1221</v>
      </c>
      <c r="W74" s="8" t="s">
        <v>759</v>
      </c>
      <c r="X74" s="8" t="s">
        <v>760</v>
      </c>
      <c r="Y74" s="8" t="s">
        <v>760</v>
      </c>
      <c r="Z74" s="8" t="s">
        <v>761</v>
      </c>
      <c r="AA74" s="8" t="s">
        <v>762</v>
      </c>
    </row>
    <row r="75" spans="1:27" x14ac:dyDescent="0.25">
      <c r="A75" s="8" t="s">
        <v>1112</v>
      </c>
      <c r="B75" s="9" t="s">
        <v>61</v>
      </c>
      <c r="C75" s="8" t="s">
        <v>215</v>
      </c>
      <c r="D75" s="8" t="s">
        <v>1271</v>
      </c>
      <c r="E75" s="8" t="s">
        <v>212</v>
      </c>
      <c r="F75" s="9" t="s">
        <v>214</v>
      </c>
      <c r="G75" s="9" t="s">
        <v>215</v>
      </c>
      <c r="H75" s="8" t="s">
        <v>1182</v>
      </c>
      <c r="I75" s="9" t="s">
        <v>213</v>
      </c>
      <c r="J75" s="10">
        <f t="shared" si="11"/>
        <v>5.7000000000000011</v>
      </c>
      <c r="K75" s="10">
        <f t="shared" si="8"/>
        <v>5.7000000000000011</v>
      </c>
      <c r="L75" s="10">
        <f t="shared" si="9"/>
        <v>6.2700000000000014</v>
      </c>
      <c r="M75" s="10"/>
      <c r="N75" s="10"/>
      <c r="O75" s="11" t="s">
        <v>537</v>
      </c>
      <c r="P75" s="12">
        <f t="shared" si="12"/>
        <v>17.543859649122805</v>
      </c>
      <c r="Q75" s="13">
        <v>0.1</v>
      </c>
      <c r="R75" s="9">
        <f t="shared" si="10"/>
        <v>26</v>
      </c>
      <c r="S75" s="8">
        <v>1</v>
      </c>
      <c r="T75" s="8">
        <v>1</v>
      </c>
      <c r="U75" s="8">
        <v>1</v>
      </c>
      <c r="V75" s="8" t="s">
        <v>1221</v>
      </c>
      <c r="W75" s="8" t="s">
        <v>759</v>
      </c>
      <c r="X75" s="8" t="s">
        <v>760</v>
      </c>
      <c r="Y75" s="8" t="s">
        <v>760</v>
      </c>
      <c r="Z75" s="8" t="s">
        <v>761</v>
      </c>
      <c r="AA75" s="8" t="s">
        <v>762</v>
      </c>
    </row>
    <row r="76" spans="1:27" x14ac:dyDescent="0.25">
      <c r="A76" s="8" t="s">
        <v>1112</v>
      </c>
      <c r="B76" s="9" t="s">
        <v>61</v>
      </c>
      <c r="C76" s="8" t="s">
        <v>215</v>
      </c>
      <c r="D76" s="8" t="s">
        <v>1271</v>
      </c>
      <c r="E76" s="8" t="s">
        <v>218</v>
      </c>
      <c r="F76" s="9" t="s">
        <v>214</v>
      </c>
      <c r="G76" s="9" t="s">
        <v>215</v>
      </c>
      <c r="H76" s="8" t="s">
        <v>1182</v>
      </c>
      <c r="I76" s="9" t="s">
        <v>219</v>
      </c>
      <c r="J76" s="10">
        <f t="shared" si="11"/>
        <v>11.400000000000002</v>
      </c>
      <c r="K76" s="10">
        <f t="shared" si="8"/>
        <v>11.400000000000002</v>
      </c>
      <c r="L76" s="10">
        <f t="shared" si="9"/>
        <v>12.540000000000003</v>
      </c>
      <c r="M76" s="10"/>
      <c r="N76" s="10"/>
      <c r="O76" s="11" t="s">
        <v>631</v>
      </c>
      <c r="P76" s="12">
        <f t="shared" si="12"/>
        <v>17.543859649122805</v>
      </c>
      <c r="Q76" s="13">
        <v>0.1</v>
      </c>
      <c r="R76" s="9">
        <f t="shared" si="10"/>
        <v>51</v>
      </c>
      <c r="S76" s="8">
        <v>1</v>
      </c>
      <c r="T76" s="8">
        <v>1</v>
      </c>
      <c r="U76" s="8">
        <v>1</v>
      </c>
      <c r="V76" s="8" t="s">
        <v>1221</v>
      </c>
      <c r="W76" s="8" t="s">
        <v>759</v>
      </c>
      <c r="X76" s="8" t="s">
        <v>760</v>
      </c>
      <c r="Y76" s="8" t="s">
        <v>760</v>
      </c>
      <c r="Z76" s="8" t="s">
        <v>761</v>
      </c>
      <c r="AA76" s="8" t="s">
        <v>762</v>
      </c>
    </row>
    <row r="77" spans="1:27" x14ac:dyDescent="0.25">
      <c r="A77" s="8" t="s">
        <v>1112</v>
      </c>
      <c r="B77" s="9" t="s">
        <v>61</v>
      </c>
      <c r="C77" s="8" t="s">
        <v>1161</v>
      </c>
      <c r="D77" s="8" t="s">
        <v>1272</v>
      </c>
      <c r="E77" s="8" t="s">
        <v>254</v>
      </c>
      <c r="F77" s="9" t="s">
        <v>250</v>
      </c>
      <c r="G77" s="9" t="s">
        <v>251</v>
      </c>
      <c r="H77" s="8" t="s">
        <v>251</v>
      </c>
      <c r="I77" s="9" t="s">
        <v>255</v>
      </c>
      <c r="J77" s="10">
        <f t="shared" si="11"/>
        <v>28.500000000000004</v>
      </c>
      <c r="K77" s="10">
        <f t="shared" si="8"/>
        <v>28.500000000000004</v>
      </c>
      <c r="L77" s="10">
        <f t="shared" si="9"/>
        <v>31.350000000000005</v>
      </c>
      <c r="M77" s="10"/>
      <c r="N77" s="10"/>
      <c r="O77" s="11" t="s">
        <v>556</v>
      </c>
      <c r="P77" s="12">
        <f t="shared" si="12"/>
        <v>17.543859649122805</v>
      </c>
      <c r="Q77" s="13">
        <v>0.1</v>
      </c>
      <c r="R77" s="9">
        <f t="shared" si="10"/>
        <v>126</v>
      </c>
      <c r="S77" s="8">
        <v>1</v>
      </c>
      <c r="T77" s="8">
        <v>1</v>
      </c>
      <c r="U77" s="8">
        <v>1</v>
      </c>
      <c r="V77" s="8" t="s">
        <v>1114</v>
      </c>
      <c r="W77" s="8" t="s">
        <v>783</v>
      </c>
      <c r="X77" s="8" t="s">
        <v>784</v>
      </c>
      <c r="Y77" s="8" t="s">
        <v>784</v>
      </c>
      <c r="Z77" s="8" t="s">
        <v>785</v>
      </c>
      <c r="AA77" s="8" t="s">
        <v>786</v>
      </c>
    </row>
    <row r="78" spans="1:27" x14ac:dyDescent="0.25">
      <c r="A78" s="8" t="s">
        <v>1112</v>
      </c>
      <c r="B78" s="9" t="s">
        <v>61</v>
      </c>
      <c r="C78" s="8" t="s">
        <v>1161</v>
      </c>
      <c r="D78" s="8" t="s">
        <v>1272</v>
      </c>
      <c r="E78" s="8" t="s">
        <v>248</v>
      </c>
      <c r="F78" s="9" t="s">
        <v>250</v>
      </c>
      <c r="G78" s="9" t="s">
        <v>251</v>
      </c>
      <c r="H78" s="8" t="s">
        <v>251</v>
      </c>
      <c r="I78" s="9" t="s">
        <v>249</v>
      </c>
      <c r="J78" s="10">
        <f t="shared" si="11"/>
        <v>57.000000000000007</v>
      </c>
      <c r="K78" s="10">
        <f t="shared" si="8"/>
        <v>57.000000000000007</v>
      </c>
      <c r="L78" s="10">
        <f t="shared" si="9"/>
        <v>62.70000000000001</v>
      </c>
      <c r="M78" s="10"/>
      <c r="N78" s="10"/>
      <c r="O78" s="11" t="s">
        <v>554</v>
      </c>
      <c r="P78" s="12">
        <f t="shared" si="12"/>
        <v>17.543859649122805</v>
      </c>
      <c r="Q78" s="13">
        <v>0.1</v>
      </c>
      <c r="R78" s="9">
        <f t="shared" si="10"/>
        <v>251</v>
      </c>
      <c r="S78" s="8">
        <v>1</v>
      </c>
      <c r="T78" s="8">
        <v>1</v>
      </c>
      <c r="U78" s="8">
        <v>1</v>
      </c>
      <c r="V78" s="8" t="s">
        <v>1114</v>
      </c>
      <c r="W78" s="8" t="s">
        <v>783</v>
      </c>
      <c r="X78" s="8" t="s">
        <v>784</v>
      </c>
      <c r="Y78" s="8" t="s">
        <v>784</v>
      </c>
      <c r="Z78" s="8" t="s">
        <v>785</v>
      </c>
      <c r="AA78" s="8" t="s">
        <v>786</v>
      </c>
    </row>
    <row r="79" spans="1:27" x14ac:dyDescent="0.25">
      <c r="A79" s="8" t="s">
        <v>1112</v>
      </c>
      <c r="B79" s="9" t="s">
        <v>61</v>
      </c>
      <c r="C79" s="8" t="s">
        <v>1161</v>
      </c>
      <c r="D79" s="8" t="s">
        <v>1272</v>
      </c>
      <c r="E79" s="8" t="s">
        <v>252</v>
      </c>
      <c r="F79" s="9" t="s">
        <v>250</v>
      </c>
      <c r="G79" s="9" t="s">
        <v>251</v>
      </c>
      <c r="H79" s="8" t="s">
        <v>251</v>
      </c>
      <c r="I79" s="9" t="s">
        <v>253</v>
      </c>
      <c r="J79" s="10">
        <f t="shared" si="11"/>
        <v>17.100000000000001</v>
      </c>
      <c r="K79" s="10">
        <f t="shared" si="8"/>
        <v>17.100000000000001</v>
      </c>
      <c r="L79" s="10">
        <f t="shared" si="9"/>
        <v>18.810000000000002</v>
      </c>
      <c r="M79" s="10"/>
      <c r="N79" s="10"/>
      <c r="O79" s="11" t="s">
        <v>650</v>
      </c>
      <c r="P79" s="12">
        <f t="shared" si="12"/>
        <v>17.543859649122805</v>
      </c>
      <c r="Q79" s="13">
        <v>0.1</v>
      </c>
      <c r="R79" s="9">
        <f t="shared" si="10"/>
        <v>76</v>
      </c>
      <c r="S79" s="8">
        <v>1</v>
      </c>
      <c r="T79" s="8">
        <v>1</v>
      </c>
      <c r="U79" s="8">
        <v>1</v>
      </c>
      <c r="V79" s="8" t="s">
        <v>1114</v>
      </c>
      <c r="W79" s="8" t="s">
        <v>783</v>
      </c>
      <c r="X79" s="8" t="s">
        <v>784</v>
      </c>
      <c r="Y79" s="8" t="s">
        <v>784</v>
      </c>
      <c r="Z79" s="8" t="s">
        <v>785</v>
      </c>
      <c r="AA79" s="8" t="s">
        <v>786</v>
      </c>
    </row>
    <row r="80" spans="1:27" x14ac:dyDescent="0.25">
      <c r="A80" s="8" t="s">
        <v>1112</v>
      </c>
      <c r="B80" s="9" t="s">
        <v>61</v>
      </c>
      <c r="C80" s="8" t="s">
        <v>294</v>
      </c>
      <c r="D80" s="8" t="s">
        <v>1273</v>
      </c>
      <c r="E80" s="8" t="s">
        <v>295</v>
      </c>
      <c r="F80" s="9" t="s">
        <v>293</v>
      </c>
      <c r="G80" s="9" t="s">
        <v>294</v>
      </c>
      <c r="H80" s="8" t="s">
        <v>294</v>
      </c>
      <c r="I80" s="9" t="s">
        <v>296</v>
      </c>
      <c r="J80" s="10">
        <f t="shared" si="11"/>
        <v>19.893000000000004</v>
      </c>
      <c r="K80" s="10">
        <f t="shared" si="8"/>
        <v>19.893000000000004</v>
      </c>
      <c r="L80" s="10">
        <f t="shared" si="9"/>
        <v>21.882300000000008</v>
      </c>
      <c r="M80" s="10"/>
      <c r="N80" s="10"/>
      <c r="O80" s="11" t="s">
        <v>826</v>
      </c>
      <c r="P80" s="12">
        <f t="shared" si="12"/>
        <v>17.543859649122805</v>
      </c>
      <c r="Q80" s="13">
        <v>0.1</v>
      </c>
      <c r="R80" s="9">
        <f t="shared" si="10"/>
        <v>88</v>
      </c>
      <c r="S80" s="8">
        <v>1</v>
      </c>
      <c r="T80" s="8">
        <v>1</v>
      </c>
      <c r="U80" s="8">
        <v>1</v>
      </c>
      <c r="V80" s="8" t="s">
        <v>1221</v>
      </c>
      <c r="W80" s="8" t="s">
        <v>821</v>
      </c>
      <c r="X80" s="8" t="s">
        <v>822</v>
      </c>
      <c r="Y80" s="8" t="s">
        <v>823</v>
      </c>
      <c r="Z80" s="8" t="s">
        <v>824</v>
      </c>
      <c r="AA80" s="8" t="s">
        <v>825</v>
      </c>
    </row>
    <row r="81" spans="1:27" x14ac:dyDescent="0.25">
      <c r="A81" s="8" t="s">
        <v>1112</v>
      </c>
      <c r="B81" s="9" t="s">
        <v>61</v>
      </c>
      <c r="C81" s="8" t="s">
        <v>1155</v>
      </c>
      <c r="D81" s="8" t="s">
        <v>1274</v>
      </c>
      <c r="E81" s="8" t="s">
        <v>301</v>
      </c>
      <c r="F81" s="9" t="s">
        <v>302</v>
      </c>
      <c r="G81" s="9" t="s">
        <v>303</v>
      </c>
      <c r="H81" s="8" t="s">
        <v>303</v>
      </c>
      <c r="I81" s="9" t="s">
        <v>831</v>
      </c>
      <c r="J81" s="10">
        <f t="shared" si="11"/>
        <v>17.100000000000001</v>
      </c>
      <c r="K81" s="10">
        <f t="shared" si="8"/>
        <v>17.100000000000001</v>
      </c>
      <c r="L81" s="10">
        <f t="shared" si="9"/>
        <v>18.810000000000002</v>
      </c>
      <c r="M81" s="10"/>
      <c r="N81" s="10"/>
      <c r="O81" s="11" t="s">
        <v>650</v>
      </c>
      <c r="P81" s="12">
        <f t="shared" si="12"/>
        <v>17.543859649122805</v>
      </c>
      <c r="Q81" s="13">
        <v>0.1</v>
      </c>
      <c r="R81" s="9">
        <f t="shared" si="10"/>
        <v>76</v>
      </c>
      <c r="S81" s="8">
        <v>1</v>
      </c>
      <c r="T81" s="8">
        <v>1</v>
      </c>
      <c r="U81" s="8">
        <v>1</v>
      </c>
      <c r="V81" s="8" t="s">
        <v>1221</v>
      </c>
      <c r="W81" s="8" t="s">
        <v>832</v>
      </c>
      <c r="X81" s="8" t="s">
        <v>833</v>
      </c>
      <c r="Y81" s="8" t="s">
        <v>833</v>
      </c>
      <c r="Z81" s="8" t="s">
        <v>834</v>
      </c>
      <c r="AA81" s="8" t="s">
        <v>835</v>
      </c>
    </row>
    <row r="82" spans="1:27" x14ac:dyDescent="0.25">
      <c r="A82" s="8" t="s">
        <v>1112</v>
      </c>
      <c r="B82" s="9" t="s">
        <v>61</v>
      </c>
      <c r="C82" s="8" t="s">
        <v>890</v>
      </c>
      <c r="D82" s="8" t="s">
        <v>1275</v>
      </c>
      <c r="E82" s="8" t="s">
        <v>352</v>
      </c>
      <c r="F82" s="9" t="s">
        <v>349</v>
      </c>
      <c r="G82" s="9" t="s">
        <v>890</v>
      </c>
      <c r="H82" s="8" t="s">
        <v>890</v>
      </c>
      <c r="I82" s="9" t="s">
        <v>896</v>
      </c>
      <c r="J82" s="10">
        <f t="shared" si="11"/>
        <v>17.100000000000001</v>
      </c>
      <c r="K82" s="10">
        <f t="shared" si="8"/>
        <v>17.100000000000001</v>
      </c>
      <c r="L82" s="10">
        <f t="shared" si="9"/>
        <v>18.810000000000002</v>
      </c>
      <c r="M82" s="10"/>
      <c r="N82" s="10"/>
      <c r="O82" s="11" t="s">
        <v>650</v>
      </c>
      <c r="P82" s="12">
        <f t="shared" si="12"/>
        <v>17.543859649122805</v>
      </c>
      <c r="Q82" s="13">
        <v>0.1</v>
      </c>
      <c r="R82" s="9">
        <f t="shared" si="10"/>
        <v>76</v>
      </c>
      <c r="S82" s="8">
        <v>1</v>
      </c>
      <c r="T82" s="8">
        <v>1</v>
      </c>
      <c r="U82" s="8">
        <v>1</v>
      </c>
      <c r="V82" s="8" t="s">
        <v>1221</v>
      </c>
      <c r="W82" s="8" t="s">
        <v>732</v>
      </c>
      <c r="X82" s="8" t="s">
        <v>891</v>
      </c>
      <c r="Y82" s="8" t="s">
        <v>891</v>
      </c>
      <c r="Z82" s="8" t="s">
        <v>892</v>
      </c>
      <c r="AA82" s="8" t="s">
        <v>893</v>
      </c>
    </row>
    <row r="83" spans="1:27" x14ac:dyDescent="0.25">
      <c r="A83" s="8" t="s">
        <v>1112</v>
      </c>
      <c r="B83" s="9" t="s">
        <v>61</v>
      </c>
      <c r="C83" s="8" t="s">
        <v>890</v>
      </c>
      <c r="D83" s="8" t="s">
        <v>1275</v>
      </c>
      <c r="E83" s="8" t="s">
        <v>351</v>
      </c>
      <c r="F83" s="9" t="s">
        <v>349</v>
      </c>
      <c r="G83" s="9" t="s">
        <v>890</v>
      </c>
      <c r="H83" s="8" t="s">
        <v>890</v>
      </c>
      <c r="I83" s="9" t="s">
        <v>895</v>
      </c>
      <c r="J83" s="10">
        <f t="shared" si="11"/>
        <v>14.250000000000002</v>
      </c>
      <c r="K83" s="10">
        <f t="shared" si="8"/>
        <v>14.250000000000002</v>
      </c>
      <c r="L83" s="10">
        <f t="shared" si="9"/>
        <v>15.675000000000002</v>
      </c>
      <c r="M83" s="10"/>
      <c r="N83" s="10"/>
      <c r="O83" s="11" t="s">
        <v>555</v>
      </c>
      <c r="P83" s="12">
        <f t="shared" si="12"/>
        <v>17.543859649122805</v>
      </c>
      <c r="Q83" s="13">
        <v>0.1</v>
      </c>
      <c r="R83" s="9">
        <f t="shared" si="10"/>
        <v>63</v>
      </c>
      <c r="S83" s="8">
        <v>1</v>
      </c>
      <c r="T83" s="8">
        <v>1</v>
      </c>
      <c r="U83" s="8">
        <v>1</v>
      </c>
      <c r="V83" s="8" t="s">
        <v>1221</v>
      </c>
      <c r="W83" s="8" t="s">
        <v>732</v>
      </c>
      <c r="X83" s="8" t="s">
        <v>891</v>
      </c>
      <c r="Y83" s="8" t="s">
        <v>891</v>
      </c>
      <c r="Z83" s="8" t="s">
        <v>892</v>
      </c>
      <c r="AA83" s="8" t="s">
        <v>893</v>
      </c>
    </row>
    <row r="84" spans="1:27" x14ac:dyDescent="0.25">
      <c r="A84" s="8" t="s">
        <v>1112</v>
      </c>
      <c r="B84" s="9" t="s">
        <v>61</v>
      </c>
      <c r="C84" s="8" t="s">
        <v>890</v>
      </c>
      <c r="D84" s="8" t="s">
        <v>1275</v>
      </c>
      <c r="E84" s="8" t="s">
        <v>348</v>
      </c>
      <c r="F84" s="9" t="s">
        <v>349</v>
      </c>
      <c r="G84" s="9" t="s">
        <v>890</v>
      </c>
      <c r="H84" s="8" t="s">
        <v>890</v>
      </c>
      <c r="I84" s="9" t="s">
        <v>889</v>
      </c>
      <c r="J84" s="10">
        <f t="shared" si="11"/>
        <v>5.7000000000000011</v>
      </c>
      <c r="K84" s="10">
        <f t="shared" si="8"/>
        <v>5.7000000000000011</v>
      </c>
      <c r="L84" s="10">
        <f t="shared" si="9"/>
        <v>6.2700000000000014</v>
      </c>
      <c r="M84" s="10"/>
      <c r="N84" s="10"/>
      <c r="O84" s="11" t="s">
        <v>537</v>
      </c>
      <c r="P84" s="12">
        <f t="shared" si="12"/>
        <v>17.543859649122805</v>
      </c>
      <c r="Q84" s="13">
        <v>0.1</v>
      </c>
      <c r="R84" s="9">
        <f t="shared" si="10"/>
        <v>26</v>
      </c>
      <c r="S84" s="8">
        <v>1</v>
      </c>
      <c r="T84" s="8">
        <v>1</v>
      </c>
      <c r="U84" s="8">
        <v>1</v>
      </c>
      <c r="V84" s="8" t="s">
        <v>1221</v>
      </c>
      <c r="W84" s="8" t="s">
        <v>732</v>
      </c>
      <c r="X84" s="8" t="s">
        <v>891</v>
      </c>
      <c r="Y84" s="8" t="s">
        <v>891</v>
      </c>
      <c r="Z84" s="8" t="s">
        <v>892</v>
      </c>
      <c r="AA84" s="8" t="s">
        <v>893</v>
      </c>
    </row>
    <row r="85" spans="1:27" x14ac:dyDescent="0.25">
      <c r="A85" s="8" t="s">
        <v>1112</v>
      </c>
      <c r="B85" s="9" t="s">
        <v>61</v>
      </c>
      <c r="C85" s="8" t="s">
        <v>890</v>
      </c>
      <c r="D85" s="8" t="s">
        <v>1275</v>
      </c>
      <c r="E85" s="8" t="s">
        <v>350</v>
      </c>
      <c r="F85" s="9" t="s">
        <v>349</v>
      </c>
      <c r="G85" s="9" t="s">
        <v>890</v>
      </c>
      <c r="H85" s="8" t="s">
        <v>890</v>
      </c>
      <c r="I85" s="9" t="s">
        <v>894</v>
      </c>
      <c r="J85" s="10">
        <f t="shared" si="11"/>
        <v>11.400000000000002</v>
      </c>
      <c r="K85" s="10">
        <f t="shared" si="8"/>
        <v>11.400000000000002</v>
      </c>
      <c r="L85" s="10">
        <f t="shared" si="9"/>
        <v>12.540000000000003</v>
      </c>
      <c r="M85" s="10"/>
      <c r="N85" s="10"/>
      <c r="O85" s="11" t="s">
        <v>631</v>
      </c>
      <c r="P85" s="12">
        <f t="shared" si="12"/>
        <v>17.543859649122805</v>
      </c>
      <c r="Q85" s="13">
        <v>0.1</v>
      </c>
      <c r="R85" s="9">
        <f t="shared" si="10"/>
        <v>51</v>
      </c>
      <c r="S85" s="8">
        <v>1</v>
      </c>
      <c r="T85" s="8">
        <v>1</v>
      </c>
      <c r="U85" s="8">
        <v>1</v>
      </c>
      <c r="V85" s="8" t="s">
        <v>1221</v>
      </c>
      <c r="W85" s="8" t="s">
        <v>732</v>
      </c>
      <c r="X85" s="8" t="s">
        <v>891</v>
      </c>
      <c r="Y85" s="8" t="s">
        <v>891</v>
      </c>
      <c r="Z85" s="8" t="s">
        <v>892</v>
      </c>
      <c r="AA85" s="8" t="s">
        <v>893</v>
      </c>
    </row>
    <row r="86" spans="1:27" x14ac:dyDescent="0.25">
      <c r="A86" s="8" t="s">
        <v>1112</v>
      </c>
      <c r="B86" s="9" t="s">
        <v>61</v>
      </c>
      <c r="C86" s="8" t="s">
        <v>1175</v>
      </c>
      <c r="D86" s="8" t="s">
        <v>1276</v>
      </c>
      <c r="E86" s="8" t="s">
        <v>386</v>
      </c>
      <c r="F86" s="9" t="s">
        <v>387</v>
      </c>
      <c r="G86" s="9" t="s">
        <v>385</v>
      </c>
      <c r="H86" s="8" t="s">
        <v>385</v>
      </c>
      <c r="I86" s="9" t="s">
        <v>940</v>
      </c>
      <c r="J86" s="10">
        <f>115/$P86</f>
        <v>6.5550000000000006</v>
      </c>
      <c r="K86" s="10">
        <f>115/$P86</f>
        <v>6.5550000000000006</v>
      </c>
      <c r="L86" s="10">
        <f t="shared" si="9"/>
        <v>7.2105000000000015</v>
      </c>
      <c r="M86" s="10"/>
      <c r="N86" s="10"/>
      <c r="O86" s="11" t="s">
        <v>1176</v>
      </c>
      <c r="P86" s="12">
        <f t="shared" si="12"/>
        <v>17.543859649122805</v>
      </c>
      <c r="Q86" s="13">
        <v>0.1</v>
      </c>
      <c r="R86" s="9">
        <f>ROUNDUP((115/P86*4)*(1+Q86),0)</f>
        <v>29</v>
      </c>
      <c r="S86" s="8">
        <v>1</v>
      </c>
      <c r="T86" s="8">
        <v>1</v>
      </c>
      <c r="U86" s="8">
        <v>1</v>
      </c>
      <c r="V86" s="8" t="s">
        <v>1221</v>
      </c>
      <c r="W86" s="8" t="s">
        <v>941</v>
      </c>
      <c r="X86" s="8" t="s">
        <v>942</v>
      </c>
      <c r="Y86" s="8" t="s">
        <v>943</v>
      </c>
      <c r="Z86" s="8" t="s">
        <v>944</v>
      </c>
      <c r="AA86" s="8" t="s">
        <v>945</v>
      </c>
    </row>
    <row r="87" spans="1:27" x14ac:dyDescent="0.25">
      <c r="A87" s="8" t="s">
        <v>1112</v>
      </c>
      <c r="B87" s="9" t="s">
        <v>61</v>
      </c>
      <c r="C87" s="8" t="s">
        <v>1175</v>
      </c>
      <c r="D87" s="8" t="s">
        <v>1276</v>
      </c>
      <c r="E87" s="8" t="s">
        <v>389</v>
      </c>
      <c r="F87" s="9" t="s">
        <v>387</v>
      </c>
      <c r="G87" s="9" t="s">
        <v>385</v>
      </c>
      <c r="H87" s="8" t="s">
        <v>385</v>
      </c>
      <c r="I87" s="9" t="s">
        <v>947</v>
      </c>
      <c r="J87" s="10">
        <f>600/$P87</f>
        <v>34.200000000000003</v>
      </c>
      <c r="K87" s="10">
        <f>600/$P87</f>
        <v>34.200000000000003</v>
      </c>
      <c r="L87" s="10">
        <f t="shared" si="9"/>
        <v>37.620000000000005</v>
      </c>
      <c r="M87" s="10"/>
      <c r="N87" s="10"/>
      <c r="O87" s="11" t="s">
        <v>1178</v>
      </c>
      <c r="P87" s="12">
        <f t="shared" si="12"/>
        <v>17.543859649122805</v>
      </c>
      <c r="Q87" s="13">
        <v>0.1</v>
      </c>
      <c r="R87" s="9">
        <f>ROUNDUP((600/P87*4)*(1+Q87),0)</f>
        <v>151</v>
      </c>
      <c r="S87" s="8">
        <v>1</v>
      </c>
      <c r="T87" s="8">
        <v>1</v>
      </c>
      <c r="U87" s="8">
        <v>1</v>
      </c>
      <c r="V87" s="8" t="s">
        <v>1221</v>
      </c>
      <c r="W87" s="8" t="s">
        <v>941</v>
      </c>
      <c r="X87" s="8" t="s">
        <v>942</v>
      </c>
      <c r="Y87" s="8" t="s">
        <v>943</v>
      </c>
      <c r="Z87" s="8" t="s">
        <v>944</v>
      </c>
      <c r="AA87" s="8" t="s">
        <v>945</v>
      </c>
    </row>
    <row r="88" spans="1:27" x14ac:dyDescent="0.25">
      <c r="A88" s="8" t="s">
        <v>1112</v>
      </c>
      <c r="B88" s="9" t="s">
        <v>61</v>
      </c>
      <c r="C88" s="8" t="s">
        <v>1175</v>
      </c>
      <c r="D88" s="8" t="s">
        <v>1276</v>
      </c>
      <c r="E88" s="8" t="s">
        <v>388</v>
      </c>
      <c r="F88" s="9" t="s">
        <v>387</v>
      </c>
      <c r="G88" s="9" t="s">
        <v>385</v>
      </c>
      <c r="H88" s="8" t="s">
        <v>385</v>
      </c>
      <c r="I88" s="9" t="s">
        <v>946</v>
      </c>
      <c r="J88" s="10">
        <f>349/$P88</f>
        <v>19.893000000000004</v>
      </c>
      <c r="K88" s="10">
        <f>349/$P88</f>
        <v>19.893000000000004</v>
      </c>
      <c r="L88" s="10">
        <f t="shared" si="9"/>
        <v>21.882300000000008</v>
      </c>
      <c r="M88" s="10"/>
      <c r="N88" s="10"/>
      <c r="O88" s="11" t="s">
        <v>1177</v>
      </c>
      <c r="P88" s="12">
        <f t="shared" si="12"/>
        <v>17.543859649122805</v>
      </c>
      <c r="Q88" s="13">
        <v>0.1</v>
      </c>
      <c r="R88" s="9">
        <f>ROUNDUP((349/P88*4)*(1+Q88),0)</f>
        <v>88</v>
      </c>
      <c r="S88" s="8">
        <v>1</v>
      </c>
      <c r="T88" s="8">
        <v>1</v>
      </c>
      <c r="U88" s="8">
        <v>1</v>
      </c>
      <c r="V88" s="8" t="s">
        <v>1221</v>
      </c>
      <c r="W88" s="8" t="s">
        <v>941</v>
      </c>
      <c r="X88" s="8" t="s">
        <v>942</v>
      </c>
      <c r="Y88" s="8" t="s">
        <v>943</v>
      </c>
      <c r="Z88" s="8" t="s">
        <v>944</v>
      </c>
      <c r="AA88" s="8" t="s">
        <v>945</v>
      </c>
    </row>
    <row r="89" spans="1:27" x14ac:dyDescent="0.25">
      <c r="A89" s="8" t="s">
        <v>1112</v>
      </c>
      <c r="B89" s="9" t="s">
        <v>61</v>
      </c>
      <c r="C89" s="8" t="s">
        <v>1159</v>
      </c>
      <c r="D89" s="8" t="s">
        <v>1277</v>
      </c>
      <c r="E89" s="8" t="s">
        <v>403</v>
      </c>
      <c r="F89" s="9" t="s">
        <v>400</v>
      </c>
      <c r="G89" s="9" t="s">
        <v>393</v>
      </c>
      <c r="H89" s="8" t="s">
        <v>393</v>
      </c>
      <c r="I89" s="9" t="s">
        <v>404</v>
      </c>
      <c r="J89" s="10">
        <f t="shared" ref="J89:K94" si="13">$O89/$P89</f>
        <v>14.250000000000002</v>
      </c>
      <c r="K89" s="10">
        <f t="shared" si="13"/>
        <v>14.250000000000002</v>
      </c>
      <c r="L89" s="10">
        <f t="shared" si="9"/>
        <v>15.675000000000002</v>
      </c>
      <c r="M89" s="10"/>
      <c r="N89" s="10"/>
      <c r="O89" s="11" t="s">
        <v>555</v>
      </c>
      <c r="P89" s="12">
        <f t="shared" si="12"/>
        <v>17.543859649122805</v>
      </c>
      <c r="Q89" s="13">
        <v>0.1</v>
      </c>
      <c r="R89" s="9">
        <f t="shared" ref="R89:R94" si="14">ROUNDUP((O89/P89*4)*(1+Q89),0)</f>
        <v>63</v>
      </c>
      <c r="S89" s="8">
        <v>1</v>
      </c>
      <c r="T89" s="8">
        <v>1</v>
      </c>
      <c r="U89" s="8">
        <v>1</v>
      </c>
      <c r="V89" s="8" t="s">
        <v>1222</v>
      </c>
      <c r="W89" s="8" t="s">
        <v>954</v>
      </c>
      <c r="X89" s="8" t="s">
        <v>955</v>
      </c>
      <c r="Y89" s="8" t="s">
        <v>956</v>
      </c>
      <c r="Z89" s="8" t="s">
        <v>957</v>
      </c>
      <c r="AA89" s="8" t="s">
        <v>958</v>
      </c>
    </row>
    <row r="90" spans="1:27" x14ac:dyDescent="0.25">
      <c r="A90" s="8" t="s">
        <v>1112</v>
      </c>
      <c r="B90" s="9" t="s">
        <v>61</v>
      </c>
      <c r="C90" s="8" t="s">
        <v>1159</v>
      </c>
      <c r="D90" s="8" t="s">
        <v>1277</v>
      </c>
      <c r="E90" s="8" t="s">
        <v>409</v>
      </c>
      <c r="F90" s="9" t="s">
        <v>400</v>
      </c>
      <c r="G90" s="9" t="s">
        <v>393</v>
      </c>
      <c r="H90" s="8" t="s">
        <v>393</v>
      </c>
      <c r="I90" s="9" t="s">
        <v>410</v>
      </c>
      <c r="J90" s="10">
        <f t="shared" si="13"/>
        <v>28.500000000000004</v>
      </c>
      <c r="K90" s="10">
        <f t="shared" si="13"/>
        <v>28.500000000000004</v>
      </c>
      <c r="L90" s="10">
        <f t="shared" si="9"/>
        <v>31.350000000000005</v>
      </c>
      <c r="M90" s="10"/>
      <c r="N90" s="10"/>
      <c r="O90" s="11" t="s">
        <v>556</v>
      </c>
      <c r="P90" s="12">
        <f t="shared" si="12"/>
        <v>17.543859649122805</v>
      </c>
      <c r="Q90" s="13">
        <v>0.1</v>
      </c>
      <c r="R90" s="9">
        <f t="shared" si="14"/>
        <v>126</v>
      </c>
      <c r="S90" s="8">
        <v>1</v>
      </c>
      <c r="T90" s="8">
        <v>1</v>
      </c>
      <c r="U90" s="8">
        <v>1</v>
      </c>
      <c r="V90" s="8" t="s">
        <v>1222</v>
      </c>
      <c r="W90" s="8" t="s">
        <v>954</v>
      </c>
      <c r="X90" s="8" t="s">
        <v>955</v>
      </c>
      <c r="Y90" s="8" t="s">
        <v>956</v>
      </c>
      <c r="Z90" s="8" t="s">
        <v>957</v>
      </c>
      <c r="AA90" s="8" t="s">
        <v>958</v>
      </c>
    </row>
    <row r="91" spans="1:27" x14ac:dyDescent="0.25">
      <c r="A91" s="8" t="s">
        <v>1112</v>
      </c>
      <c r="B91" s="9" t="s">
        <v>61</v>
      </c>
      <c r="C91" s="8" t="s">
        <v>1159</v>
      </c>
      <c r="D91" s="8" t="s">
        <v>1277</v>
      </c>
      <c r="E91" s="8" t="s">
        <v>407</v>
      </c>
      <c r="F91" s="9" t="s">
        <v>400</v>
      </c>
      <c r="G91" s="9" t="s">
        <v>393</v>
      </c>
      <c r="H91" s="8" t="s">
        <v>393</v>
      </c>
      <c r="I91" s="9" t="s">
        <v>408</v>
      </c>
      <c r="J91" s="10">
        <f t="shared" si="13"/>
        <v>22.800000000000004</v>
      </c>
      <c r="K91" s="10">
        <f t="shared" si="13"/>
        <v>22.800000000000004</v>
      </c>
      <c r="L91" s="10">
        <f t="shared" si="9"/>
        <v>25.080000000000005</v>
      </c>
      <c r="M91" s="10"/>
      <c r="N91" s="10"/>
      <c r="O91" s="11" t="s">
        <v>932</v>
      </c>
      <c r="P91" s="12">
        <f t="shared" si="12"/>
        <v>17.543859649122805</v>
      </c>
      <c r="Q91" s="13">
        <v>0.1</v>
      </c>
      <c r="R91" s="9">
        <f t="shared" si="14"/>
        <v>101</v>
      </c>
      <c r="S91" s="8">
        <v>1</v>
      </c>
      <c r="T91" s="8">
        <v>1</v>
      </c>
      <c r="U91" s="8">
        <v>1</v>
      </c>
      <c r="V91" s="8" t="s">
        <v>1222</v>
      </c>
      <c r="W91" s="8" t="s">
        <v>954</v>
      </c>
      <c r="X91" s="8" t="s">
        <v>955</v>
      </c>
      <c r="Y91" s="8" t="s">
        <v>956</v>
      </c>
      <c r="Z91" s="8" t="s">
        <v>957</v>
      </c>
      <c r="AA91" s="8" t="s">
        <v>958</v>
      </c>
    </row>
    <row r="92" spans="1:27" x14ac:dyDescent="0.25">
      <c r="A92" s="8" t="s">
        <v>1112</v>
      </c>
      <c r="B92" s="9" t="s">
        <v>61</v>
      </c>
      <c r="C92" s="8" t="s">
        <v>1159</v>
      </c>
      <c r="D92" s="8" t="s">
        <v>1277</v>
      </c>
      <c r="E92" s="8" t="s">
        <v>405</v>
      </c>
      <c r="F92" s="9" t="s">
        <v>400</v>
      </c>
      <c r="G92" s="9" t="s">
        <v>393</v>
      </c>
      <c r="H92" s="8" t="s">
        <v>393</v>
      </c>
      <c r="I92" s="9" t="s">
        <v>406</v>
      </c>
      <c r="J92" s="10">
        <f t="shared" si="13"/>
        <v>17.100000000000001</v>
      </c>
      <c r="K92" s="10">
        <f t="shared" si="13"/>
        <v>17.100000000000001</v>
      </c>
      <c r="L92" s="10">
        <f t="shared" si="9"/>
        <v>18.810000000000002</v>
      </c>
      <c r="M92" s="10"/>
      <c r="N92" s="10"/>
      <c r="O92" s="11" t="s">
        <v>650</v>
      </c>
      <c r="P92" s="12">
        <f t="shared" si="12"/>
        <v>17.543859649122805</v>
      </c>
      <c r="Q92" s="13">
        <v>0.1</v>
      </c>
      <c r="R92" s="9">
        <f t="shared" si="14"/>
        <v>76</v>
      </c>
      <c r="S92" s="8">
        <v>1</v>
      </c>
      <c r="T92" s="8">
        <v>1</v>
      </c>
      <c r="U92" s="8">
        <v>1</v>
      </c>
      <c r="V92" s="8" t="s">
        <v>1222</v>
      </c>
      <c r="W92" s="8" t="s">
        <v>954</v>
      </c>
      <c r="X92" s="8" t="s">
        <v>955</v>
      </c>
      <c r="Y92" s="8" t="s">
        <v>956</v>
      </c>
      <c r="Z92" s="8" t="s">
        <v>957</v>
      </c>
      <c r="AA92" s="8" t="s">
        <v>958</v>
      </c>
    </row>
    <row r="93" spans="1:27" x14ac:dyDescent="0.25">
      <c r="A93" s="8" t="s">
        <v>1112</v>
      </c>
      <c r="B93" s="9" t="s">
        <v>61</v>
      </c>
      <c r="C93" s="8" t="s">
        <v>1159</v>
      </c>
      <c r="D93" s="8" t="s">
        <v>1277</v>
      </c>
      <c r="E93" s="8" t="s">
        <v>401</v>
      </c>
      <c r="F93" s="9" t="s">
        <v>400</v>
      </c>
      <c r="G93" s="9" t="s">
        <v>393</v>
      </c>
      <c r="H93" s="8" t="s">
        <v>393</v>
      </c>
      <c r="I93" s="9" t="s">
        <v>402</v>
      </c>
      <c r="J93" s="10">
        <f t="shared" si="13"/>
        <v>11.400000000000002</v>
      </c>
      <c r="K93" s="10">
        <f t="shared" si="13"/>
        <v>11.400000000000002</v>
      </c>
      <c r="L93" s="10">
        <f t="shared" si="9"/>
        <v>12.540000000000003</v>
      </c>
      <c r="M93" s="10"/>
      <c r="N93" s="10"/>
      <c r="O93" s="11" t="s">
        <v>631</v>
      </c>
      <c r="P93" s="12">
        <f t="shared" si="12"/>
        <v>17.543859649122805</v>
      </c>
      <c r="Q93" s="13">
        <v>0.1</v>
      </c>
      <c r="R93" s="9">
        <f t="shared" si="14"/>
        <v>51</v>
      </c>
      <c r="S93" s="8">
        <v>1</v>
      </c>
      <c r="T93" s="8">
        <v>1</v>
      </c>
      <c r="U93" s="8">
        <v>1</v>
      </c>
      <c r="V93" s="8" t="s">
        <v>1222</v>
      </c>
      <c r="W93" s="8" t="s">
        <v>954</v>
      </c>
      <c r="X93" s="8" t="s">
        <v>955</v>
      </c>
      <c r="Y93" s="8" t="s">
        <v>956</v>
      </c>
      <c r="Z93" s="8" t="s">
        <v>957</v>
      </c>
      <c r="AA93" s="8" t="s">
        <v>958</v>
      </c>
    </row>
    <row r="94" spans="1:27" x14ac:dyDescent="0.25">
      <c r="A94" s="8" t="s">
        <v>1112</v>
      </c>
      <c r="B94" s="9" t="s">
        <v>61</v>
      </c>
      <c r="C94" s="8" t="s">
        <v>1159</v>
      </c>
      <c r="D94" s="8" t="s">
        <v>1277</v>
      </c>
      <c r="E94" s="8" t="s">
        <v>398</v>
      </c>
      <c r="F94" s="9" t="s">
        <v>400</v>
      </c>
      <c r="G94" s="9" t="s">
        <v>393</v>
      </c>
      <c r="H94" s="8" t="s">
        <v>393</v>
      </c>
      <c r="I94" s="9" t="s">
        <v>399</v>
      </c>
      <c r="J94" s="10">
        <f t="shared" si="13"/>
        <v>5.7000000000000011</v>
      </c>
      <c r="K94" s="10">
        <f t="shared" si="13"/>
        <v>5.7000000000000011</v>
      </c>
      <c r="L94" s="10">
        <f t="shared" si="9"/>
        <v>6.2700000000000014</v>
      </c>
      <c r="M94" s="10"/>
      <c r="N94" s="10"/>
      <c r="O94" s="11" t="s">
        <v>537</v>
      </c>
      <c r="P94" s="12">
        <f t="shared" si="12"/>
        <v>17.543859649122805</v>
      </c>
      <c r="Q94" s="13">
        <v>0.1</v>
      </c>
      <c r="R94" s="9">
        <f t="shared" si="14"/>
        <v>26</v>
      </c>
      <c r="S94" s="8">
        <v>1</v>
      </c>
      <c r="T94" s="8">
        <v>1</v>
      </c>
      <c r="U94" s="8">
        <v>1</v>
      </c>
      <c r="V94" s="8" t="s">
        <v>1222</v>
      </c>
      <c r="W94" s="8" t="s">
        <v>954</v>
      </c>
      <c r="X94" s="8" t="s">
        <v>955</v>
      </c>
      <c r="Y94" s="8" t="s">
        <v>956</v>
      </c>
      <c r="Z94" s="8" t="s">
        <v>957</v>
      </c>
      <c r="AA94" s="8" t="s">
        <v>958</v>
      </c>
    </row>
    <row r="95" spans="1:27" x14ac:dyDescent="0.25">
      <c r="A95" s="8" t="s">
        <v>1112</v>
      </c>
      <c r="B95" s="9" t="s">
        <v>61</v>
      </c>
      <c r="C95" s="8" t="s">
        <v>1157</v>
      </c>
      <c r="D95" s="8" t="s">
        <v>1278</v>
      </c>
      <c r="E95" s="8" t="s">
        <v>464</v>
      </c>
      <c r="F95" s="9" t="s">
        <v>466</v>
      </c>
      <c r="G95" s="9" t="s">
        <v>467</v>
      </c>
      <c r="H95" s="8" t="s">
        <v>467</v>
      </c>
      <c r="I95" s="9" t="s">
        <v>465</v>
      </c>
      <c r="J95" s="9"/>
      <c r="K95" s="9"/>
      <c r="L95" s="9"/>
      <c r="M95" s="10">
        <v>150</v>
      </c>
      <c r="N95" s="10">
        <v>5000</v>
      </c>
      <c r="O95" s="11" t="s">
        <v>1110</v>
      </c>
      <c r="P95" s="12">
        <f t="shared" si="12"/>
        <v>17.543859649122805</v>
      </c>
      <c r="Q95" s="13">
        <v>0.1</v>
      </c>
      <c r="R95" s="9"/>
      <c r="S95" s="8">
        <v>1</v>
      </c>
      <c r="T95" s="8">
        <v>1</v>
      </c>
      <c r="U95" s="8">
        <v>1</v>
      </c>
      <c r="V95" s="8" t="s">
        <v>1222</v>
      </c>
      <c r="W95" s="8" t="s">
        <v>1038</v>
      </c>
      <c r="X95" s="8" t="s">
        <v>1039</v>
      </c>
      <c r="Y95" s="8" t="s">
        <v>1039</v>
      </c>
      <c r="Z95" s="8" t="s">
        <v>1038</v>
      </c>
      <c r="AA95" s="8" t="s">
        <v>1040</v>
      </c>
    </row>
    <row r="96" spans="1:27" x14ac:dyDescent="0.25">
      <c r="A96" s="8" t="s">
        <v>1112</v>
      </c>
      <c r="B96" s="9" t="s">
        <v>61</v>
      </c>
      <c r="C96" s="8" t="s">
        <v>1158</v>
      </c>
      <c r="D96" s="8" t="s">
        <v>1279</v>
      </c>
      <c r="E96" s="8" t="s">
        <v>468</v>
      </c>
      <c r="F96" s="9" t="s">
        <v>470</v>
      </c>
      <c r="G96" s="9" t="s">
        <v>471</v>
      </c>
      <c r="H96" s="8" t="s">
        <v>471</v>
      </c>
      <c r="I96" s="9" t="s">
        <v>469</v>
      </c>
      <c r="J96" s="9"/>
      <c r="K96" s="9"/>
      <c r="L96" s="9"/>
      <c r="M96" s="10">
        <v>150</v>
      </c>
      <c r="N96" s="10">
        <v>5000</v>
      </c>
      <c r="O96" s="11" t="s">
        <v>1110</v>
      </c>
      <c r="P96" s="12">
        <f t="shared" si="12"/>
        <v>17.543859649122805</v>
      </c>
      <c r="Q96" s="13">
        <v>0.1</v>
      </c>
      <c r="R96" s="9"/>
      <c r="S96" s="8">
        <v>1</v>
      </c>
      <c r="T96" s="8">
        <v>1</v>
      </c>
      <c r="U96" s="8">
        <v>1</v>
      </c>
      <c r="V96" s="8" t="s">
        <v>1223</v>
      </c>
      <c r="W96" s="8" t="s">
        <v>1041</v>
      </c>
      <c r="X96" s="8" t="s">
        <v>1042</v>
      </c>
      <c r="Y96" s="8" t="s">
        <v>1043</v>
      </c>
      <c r="Z96" s="8" t="s">
        <v>1041</v>
      </c>
      <c r="AA96" s="8" t="s">
        <v>1044</v>
      </c>
    </row>
    <row r="97" spans="1:27" x14ac:dyDescent="0.25">
      <c r="A97" s="8" t="s">
        <v>1112</v>
      </c>
      <c r="B97" s="9" t="s">
        <v>61</v>
      </c>
      <c r="C97" s="8" t="s">
        <v>1179</v>
      </c>
      <c r="D97" s="8" t="s">
        <v>1280</v>
      </c>
      <c r="E97" s="8" t="s">
        <v>524</v>
      </c>
      <c r="F97" s="9" t="s">
        <v>523</v>
      </c>
      <c r="G97" s="9" t="s">
        <v>1091</v>
      </c>
      <c r="H97" s="8" t="s">
        <v>1156</v>
      </c>
      <c r="I97" s="9" t="s">
        <v>1096</v>
      </c>
      <c r="J97" s="10">
        <f>349/$P97</f>
        <v>19.893000000000004</v>
      </c>
      <c r="K97" s="10">
        <f>349/$P97</f>
        <v>19.893000000000004</v>
      </c>
      <c r="L97" s="10">
        <f t="shared" ref="L97:L103" si="15">$K97*(1+$Q97)</f>
        <v>21.882300000000008</v>
      </c>
      <c r="M97" s="10"/>
      <c r="N97" s="10"/>
      <c r="O97" s="11" t="s">
        <v>1177</v>
      </c>
      <c r="P97" s="12">
        <f t="shared" si="12"/>
        <v>17.543859649122805</v>
      </c>
      <c r="Q97" s="13">
        <v>0.1</v>
      </c>
      <c r="R97" s="9">
        <f>ROUNDUP((399/P97*4)*(1+Q97),0)</f>
        <v>101</v>
      </c>
      <c r="S97" s="8">
        <v>1</v>
      </c>
      <c r="T97" s="8">
        <v>1</v>
      </c>
      <c r="U97" s="8">
        <v>1</v>
      </c>
      <c r="V97" s="8" t="s">
        <v>1221</v>
      </c>
      <c r="W97" s="8" t="s">
        <v>1092</v>
      </c>
      <c r="X97" s="8" t="s">
        <v>1093</v>
      </c>
      <c r="Y97" s="8" t="s">
        <v>1093</v>
      </c>
      <c r="Z97" s="8" t="s">
        <v>1094</v>
      </c>
      <c r="AA97" s="8" t="s">
        <v>1095</v>
      </c>
    </row>
    <row r="98" spans="1:27" x14ac:dyDescent="0.25">
      <c r="A98" s="8" t="s">
        <v>1112</v>
      </c>
      <c r="B98" s="9" t="s">
        <v>61</v>
      </c>
      <c r="C98" s="8" t="s">
        <v>1179</v>
      </c>
      <c r="D98" s="8" t="s">
        <v>1280</v>
      </c>
      <c r="E98" s="8" t="s">
        <v>525</v>
      </c>
      <c r="F98" s="9" t="s">
        <v>523</v>
      </c>
      <c r="G98" s="9" t="s">
        <v>1091</v>
      </c>
      <c r="H98" s="8" t="s">
        <v>1156</v>
      </c>
      <c r="I98" s="9" t="s">
        <v>1097</v>
      </c>
      <c r="J98" s="10">
        <f>549/$P98</f>
        <v>31.293000000000003</v>
      </c>
      <c r="K98" s="10">
        <f>549/$P98</f>
        <v>31.293000000000003</v>
      </c>
      <c r="L98" s="10">
        <f t="shared" si="15"/>
        <v>34.422300000000007</v>
      </c>
      <c r="M98" s="10"/>
      <c r="N98" s="10"/>
      <c r="O98" s="11" t="s">
        <v>1181</v>
      </c>
      <c r="P98" s="12">
        <f t="shared" si="12"/>
        <v>17.543859649122805</v>
      </c>
      <c r="Q98" s="13">
        <v>0.1</v>
      </c>
      <c r="R98" s="9">
        <f>ROUNDUP((599/P98*4)*(1+Q98),0)</f>
        <v>151</v>
      </c>
      <c r="S98" s="8">
        <v>1</v>
      </c>
      <c r="T98" s="8">
        <v>1</v>
      </c>
      <c r="U98" s="8">
        <v>1</v>
      </c>
      <c r="V98" s="8" t="s">
        <v>1221</v>
      </c>
      <c r="W98" s="8" t="s">
        <v>1092</v>
      </c>
      <c r="X98" s="8" t="s">
        <v>1093</v>
      </c>
      <c r="Y98" s="8" t="s">
        <v>1093</v>
      </c>
      <c r="Z98" s="8" t="s">
        <v>1094</v>
      </c>
      <c r="AA98" s="8" t="s">
        <v>1095</v>
      </c>
    </row>
    <row r="99" spans="1:27" x14ac:dyDescent="0.25">
      <c r="A99" s="8" t="s">
        <v>1112</v>
      </c>
      <c r="B99" s="9" t="s">
        <v>61</v>
      </c>
      <c r="C99" s="8" t="s">
        <v>1179</v>
      </c>
      <c r="D99" s="8" t="s">
        <v>1280</v>
      </c>
      <c r="E99" s="8" t="s">
        <v>522</v>
      </c>
      <c r="F99" s="9" t="s">
        <v>523</v>
      </c>
      <c r="G99" s="9" t="s">
        <v>1091</v>
      </c>
      <c r="H99" s="8" t="s">
        <v>1156</v>
      </c>
      <c r="I99" s="9" t="s">
        <v>1090</v>
      </c>
      <c r="J99" s="10">
        <f>999/$P99</f>
        <v>56.943000000000005</v>
      </c>
      <c r="K99" s="10">
        <f>999/$P99</f>
        <v>56.943000000000005</v>
      </c>
      <c r="L99" s="10">
        <f t="shared" si="15"/>
        <v>62.63730000000001</v>
      </c>
      <c r="M99" s="10"/>
      <c r="N99" s="10"/>
      <c r="O99" s="11" t="s">
        <v>1180</v>
      </c>
      <c r="P99" s="12">
        <f t="shared" si="12"/>
        <v>17.543859649122805</v>
      </c>
      <c r="Q99" s="13">
        <v>0.1</v>
      </c>
      <c r="R99" s="9">
        <f>ROUNDUP((999/P99*4)*(1+Q99),0)</f>
        <v>251</v>
      </c>
      <c r="S99" s="8">
        <v>1</v>
      </c>
      <c r="T99" s="8">
        <v>1</v>
      </c>
      <c r="U99" s="8">
        <v>1</v>
      </c>
      <c r="V99" s="8" t="s">
        <v>1221</v>
      </c>
      <c r="W99" s="8" t="s">
        <v>1092</v>
      </c>
      <c r="X99" s="8" t="s">
        <v>1093</v>
      </c>
      <c r="Y99" s="8" t="s">
        <v>1093</v>
      </c>
      <c r="Z99" s="8" t="s">
        <v>1094</v>
      </c>
      <c r="AA99" s="8" t="s">
        <v>1095</v>
      </c>
    </row>
    <row r="100" spans="1:27" x14ac:dyDescent="0.25">
      <c r="A100" s="8" t="s">
        <v>1112</v>
      </c>
      <c r="B100" s="9" t="s">
        <v>61</v>
      </c>
      <c r="C100" s="8" t="s">
        <v>515</v>
      </c>
      <c r="D100" s="8" t="s">
        <v>1281</v>
      </c>
      <c r="E100" s="8" t="s">
        <v>512</v>
      </c>
      <c r="F100" s="9" t="s">
        <v>514</v>
      </c>
      <c r="G100" s="9" t="s">
        <v>515</v>
      </c>
      <c r="H100" s="8" t="s">
        <v>1156</v>
      </c>
      <c r="I100" s="9" t="s">
        <v>513</v>
      </c>
      <c r="J100" s="10">
        <f t="shared" ref="J100:K103" si="16">$O100/$P100</f>
        <v>57.000000000000007</v>
      </c>
      <c r="K100" s="10">
        <f t="shared" si="16"/>
        <v>57.000000000000007</v>
      </c>
      <c r="L100" s="10">
        <f t="shared" si="15"/>
        <v>62.70000000000001</v>
      </c>
      <c r="M100" s="10"/>
      <c r="N100" s="10"/>
      <c r="O100" s="11" t="s">
        <v>554</v>
      </c>
      <c r="P100" s="12">
        <f t="shared" si="12"/>
        <v>17.543859649122805</v>
      </c>
      <c r="Q100" s="13">
        <v>0.1</v>
      </c>
      <c r="R100" s="9">
        <f>ROUNDUP((O100/P100*4)*(1+Q100),0)</f>
        <v>251</v>
      </c>
      <c r="S100" s="8">
        <v>1</v>
      </c>
      <c r="T100" s="8">
        <v>1</v>
      </c>
      <c r="U100" s="8">
        <v>1</v>
      </c>
      <c r="V100" s="8" t="s">
        <v>1221</v>
      </c>
      <c r="W100" s="8" t="s">
        <v>1086</v>
      </c>
      <c r="X100" s="8" t="s">
        <v>1087</v>
      </c>
      <c r="Y100" s="8" t="s">
        <v>1087</v>
      </c>
      <c r="Z100" s="8" t="s">
        <v>1088</v>
      </c>
      <c r="AA100" s="8" t="s">
        <v>1089</v>
      </c>
    </row>
    <row r="101" spans="1:27" x14ac:dyDescent="0.25">
      <c r="A101" s="8" t="s">
        <v>1112</v>
      </c>
      <c r="B101" s="9" t="s">
        <v>61</v>
      </c>
      <c r="C101" s="8" t="s">
        <v>515</v>
      </c>
      <c r="D101" s="8" t="s">
        <v>1281</v>
      </c>
      <c r="E101" s="8" t="s">
        <v>518</v>
      </c>
      <c r="F101" s="9" t="s">
        <v>514</v>
      </c>
      <c r="G101" s="9" t="s">
        <v>515</v>
      </c>
      <c r="H101" s="8" t="s">
        <v>1156</v>
      </c>
      <c r="I101" s="9" t="s">
        <v>519</v>
      </c>
      <c r="J101" s="10">
        <f t="shared" si="16"/>
        <v>17.100000000000001</v>
      </c>
      <c r="K101" s="10">
        <f t="shared" si="16"/>
        <v>17.100000000000001</v>
      </c>
      <c r="L101" s="10">
        <f t="shared" si="15"/>
        <v>18.810000000000002</v>
      </c>
      <c r="M101" s="10"/>
      <c r="N101" s="10"/>
      <c r="O101" s="11" t="s">
        <v>650</v>
      </c>
      <c r="P101" s="12">
        <f t="shared" si="12"/>
        <v>17.543859649122805</v>
      </c>
      <c r="Q101" s="13">
        <v>0.1</v>
      </c>
      <c r="R101" s="9">
        <f>ROUNDUP((O101/P101*4)*(1+Q101),0)</f>
        <v>76</v>
      </c>
      <c r="S101" s="8">
        <v>1</v>
      </c>
      <c r="T101" s="8">
        <v>1</v>
      </c>
      <c r="U101" s="8">
        <v>1</v>
      </c>
      <c r="V101" s="8" t="s">
        <v>1221</v>
      </c>
      <c r="W101" s="8" t="s">
        <v>1086</v>
      </c>
      <c r="X101" s="8" t="s">
        <v>1087</v>
      </c>
      <c r="Y101" s="8" t="s">
        <v>1087</v>
      </c>
      <c r="Z101" s="8" t="s">
        <v>1088</v>
      </c>
      <c r="AA101" s="8" t="s">
        <v>1089</v>
      </c>
    </row>
    <row r="102" spans="1:27" x14ac:dyDescent="0.25">
      <c r="A102" s="8" t="s">
        <v>1112</v>
      </c>
      <c r="B102" s="9" t="s">
        <v>61</v>
      </c>
      <c r="C102" s="8" t="s">
        <v>515</v>
      </c>
      <c r="D102" s="8" t="s">
        <v>1281</v>
      </c>
      <c r="E102" s="8" t="s">
        <v>516</v>
      </c>
      <c r="F102" s="9" t="s">
        <v>514</v>
      </c>
      <c r="G102" s="9" t="s">
        <v>515</v>
      </c>
      <c r="H102" s="8" t="s">
        <v>1156</v>
      </c>
      <c r="I102" s="9" t="s">
        <v>517</v>
      </c>
      <c r="J102" s="10">
        <f t="shared" si="16"/>
        <v>11.400000000000002</v>
      </c>
      <c r="K102" s="10">
        <f t="shared" si="16"/>
        <v>11.400000000000002</v>
      </c>
      <c r="L102" s="10">
        <f t="shared" si="15"/>
        <v>12.540000000000003</v>
      </c>
      <c r="M102" s="10"/>
      <c r="N102" s="10"/>
      <c r="O102" s="11" t="s">
        <v>631</v>
      </c>
      <c r="P102" s="12">
        <f t="shared" si="12"/>
        <v>17.543859649122805</v>
      </c>
      <c r="Q102" s="13">
        <v>0.1</v>
      </c>
      <c r="R102" s="9">
        <f>ROUNDUP((O102/P102*4)*(1+Q102),0)</f>
        <v>51</v>
      </c>
      <c r="S102" s="8">
        <v>1</v>
      </c>
      <c r="T102" s="8">
        <v>1</v>
      </c>
      <c r="U102" s="8">
        <v>1</v>
      </c>
      <c r="V102" s="8" t="s">
        <v>1221</v>
      </c>
      <c r="W102" s="8" t="s">
        <v>1086</v>
      </c>
      <c r="X102" s="8" t="s">
        <v>1087</v>
      </c>
      <c r="Y102" s="8" t="s">
        <v>1087</v>
      </c>
      <c r="Z102" s="8" t="s">
        <v>1088</v>
      </c>
      <c r="AA102" s="8" t="s">
        <v>1089</v>
      </c>
    </row>
    <row r="103" spans="1:27" x14ac:dyDescent="0.25">
      <c r="A103" s="8" t="s">
        <v>1112</v>
      </c>
      <c r="B103" s="9" t="s">
        <v>61</v>
      </c>
      <c r="C103" s="8" t="s">
        <v>515</v>
      </c>
      <c r="D103" s="8" t="s">
        <v>1281</v>
      </c>
      <c r="E103" s="8" t="s">
        <v>520</v>
      </c>
      <c r="F103" s="9" t="s">
        <v>514</v>
      </c>
      <c r="G103" s="9" t="s">
        <v>515</v>
      </c>
      <c r="H103" s="8" t="s">
        <v>1156</v>
      </c>
      <c r="I103" s="9" t="s">
        <v>521</v>
      </c>
      <c r="J103" s="10">
        <f t="shared" si="16"/>
        <v>34.200000000000003</v>
      </c>
      <c r="K103" s="10">
        <f t="shared" si="16"/>
        <v>34.200000000000003</v>
      </c>
      <c r="L103" s="10">
        <f t="shared" si="15"/>
        <v>37.620000000000005</v>
      </c>
      <c r="M103" s="10"/>
      <c r="N103" s="10"/>
      <c r="O103" s="11" t="s">
        <v>673</v>
      </c>
      <c r="P103" s="12">
        <f t="shared" si="12"/>
        <v>17.543859649122805</v>
      </c>
      <c r="Q103" s="13">
        <v>0.1</v>
      </c>
      <c r="R103" s="9">
        <f>ROUNDUP((O103/P103*4)*(1+Q103),0)</f>
        <v>151</v>
      </c>
      <c r="S103" s="8">
        <v>1</v>
      </c>
      <c r="T103" s="8">
        <v>1</v>
      </c>
      <c r="U103" s="8">
        <v>1</v>
      </c>
      <c r="V103" s="8" t="s">
        <v>1221</v>
      </c>
      <c r="W103" s="8" t="s">
        <v>1086</v>
      </c>
      <c r="X103" s="8" t="s">
        <v>1087</v>
      </c>
      <c r="Y103" s="8" t="s">
        <v>1087</v>
      </c>
      <c r="Z103" s="8" t="s">
        <v>1088</v>
      </c>
      <c r="AA103" s="8" t="s">
        <v>1089</v>
      </c>
    </row>
    <row r="104" spans="1:27" x14ac:dyDescent="0.25">
      <c r="A104" s="7" t="s">
        <v>1113</v>
      </c>
      <c r="B104" s="14" t="s">
        <v>1</v>
      </c>
      <c r="C104" s="14" t="s">
        <v>1194</v>
      </c>
      <c r="D104" s="7" t="s">
        <v>1282</v>
      </c>
      <c r="E104" s="7" t="s">
        <v>1191</v>
      </c>
      <c r="F104" s="14" t="s">
        <v>1193</v>
      </c>
      <c r="G104" s="14" t="s">
        <v>1194</v>
      </c>
      <c r="H104" s="14" t="s">
        <v>1194</v>
      </c>
      <c r="I104" s="14" t="s">
        <v>1192</v>
      </c>
      <c r="J104" s="14"/>
      <c r="K104" s="14"/>
      <c r="L104" s="14"/>
      <c r="M104" s="15">
        <v>5</v>
      </c>
      <c r="N104" s="15">
        <v>500</v>
      </c>
      <c r="O104" s="16" t="s">
        <v>1104</v>
      </c>
      <c r="P104" s="17">
        <v>1</v>
      </c>
      <c r="Q104" s="18">
        <v>0</v>
      </c>
      <c r="S104" s="7">
        <v>1</v>
      </c>
      <c r="T104" s="7">
        <v>1</v>
      </c>
      <c r="U104" s="7">
        <v>1</v>
      </c>
      <c r="V104" s="7" t="s">
        <v>1226</v>
      </c>
      <c r="W104" s="7" t="s">
        <v>1195</v>
      </c>
      <c r="X104" s="7" t="s">
        <v>1196</v>
      </c>
      <c r="Y104" s="7" t="s">
        <v>1197</v>
      </c>
      <c r="Z104" s="7" t="s">
        <v>1198</v>
      </c>
      <c r="AA104" s="7" t="s">
        <v>1199</v>
      </c>
    </row>
    <row r="105" spans="1:27" x14ac:dyDescent="0.25">
      <c r="A105" s="7" t="s">
        <v>1113</v>
      </c>
      <c r="B105" s="14" t="s">
        <v>1</v>
      </c>
      <c r="C105" s="7" t="s">
        <v>10</v>
      </c>
      <c r="D105" s="7" t="s">
        <v>1283</v>
      </c>
      <c r="E105" s="7" t="s">
        <v>7</v>
      </c>
      <c r="F105" s="14" t="s">
        <v>9</v>
      </c>
      <c r="G105" s="14" t="s">
        <v>10</v>
      </c>
      <c r="H105" s="7" t="s">
        <v>10</v>
      </c>
      <c r="I105" s="14" t="s">
        <v>8</v>
      </c>
      <c r="J105" s="14"/>
      <c r="K105" s="14"/>
      <c r="L105" s="14"/>
      <c r="M105" s="15">
        <v>25</v>
      </c>
      <c r="N105" s="15">
        <v>500</v>
      </c>
      <c r="O105" s="16" t="s">
        <v>1104</v>
      </c>
      <c r="P105" s="17">
        <v>1</v>
      </c>
      <c r="Q105" s="18">
        <v>0</v>
      </c>
      <c r="S105" s="7">
        <v>1</v>
      </c>
      <c r="T105" s="7">
        <v>1</v>
      </c>
      <c r="U105" s="7">
        <v>1</v>
      </c>
      <c r="V105" s="7" t="s">
        <v>1223</v>
      </c>
      <c r="W105" s="7" t="s">
        <v>539</v>
      </c>
      <c r="X105" s="7" t="s">
        <v>540</v>
      </c>
      <c r="Y105" s="7" t="s">
        <v>541</v>
      </c>
      <c r="Z105" s="7" t="s">
        <v>539</v>
      </c>
      <c r="AA105" s="7" t="s">
        <v>542</v>
      </c>
    </row>
    <row r="106" spans="1:27" x14ac:dyDescent="0.25">
      <c r="A106" s="7" t="s">
        <v>1113</v>
      </c>
      <c r="B106" s="14" t="s">
        <v>1</v>
      </c>
      <c r="C106" s="7" t="s">
        <v>22</v>
      </c>
      <c r="D106" s="7" t="s">
        <v>1284</v>
      </c>
      <c r="E106" s="7" t="s">
        <v>19</v>
      </c>
      <c r="F106" s="14" t="s">
        <v>21</v>
      </c>
      <c r="G106" s="14" t="s">
        <v>22</v>
      </c>
      <c r="H106" s="7" t="s">
        <v>22</v>
      </c>
      <c r="I106" s="14" t="s">
        <v>20</v>
      </c>
      <c r="J106" s="14"/>
      <c r="K106" s="14"/>
      <c r="L106" s="14"/>
      <c r="M106" s="15">
        <v>0.01</v>
      </c>
      <c r="N106" s="15">
        <v>2000</v>
      </c>
      <c r="O106" s="16" t="s">
        <v>1103</v>
      </c>
      <c r="P106" s="17">
        <v>1</v>
      </c>
      <c r="Q106" s="18">
        <v>0</v>
      </c>
      <c r="S106" s="7">
        <v>1</v>
      </c>
      <c r="T106" s="7">
        <v>1</v>
      </c>
      <c r="U106" s="7">
        <v>1</v>
      </c>
      <c r="V106" s="7" t="s">
        <v>1114</v>
      </c>
      <c r="W106" s="7" t="s">
        <v>550</v>
      </c>
      <c r="X106" s="7" t="s">
        <v>551</v>
      </c>
      <c r="Y106" s="7" t="s">
        <v>552</v>
      </c>
      <c r="Z106" s="7" t="s">
        <v>550</v>
      </c>
      <c r="AA106" s="7" t="s">
        <v>553</v>
      </c>
    </row>
    <row r="107" spans="1:27" x14ac:dyDescent="0.25">
      <c r="A107" s="7" t="s">
        <v>1113</v>
      </c>
      <c r="B107" s="14" t="s">
        <v>1</v>
      </c>
      <c r="C107" s="7" t="s">
        <v>558</v>
      </c>
      <c r="D107" s="7" t="s">
        <v>1285</v>
      </c>
      <c r="E107" s="7" t="s">
        <v>23</v>
      </c>
      <c r="F107" s="14" t="s">
        <v>24</v>
      </c>
      <c r="G107" s="14" t="s">
        <v>558</v>
      </c>
      <c r="H107" s="7" t="s">
        <v>558</v>
      </c>
      <c r="I107" s="14" t="s">
        <v>557</v>
      </c>
      <c r="J107" s="14"/>
      <c r="K107" s="14"/>
      <c r="L107" s="14"/>
      <c r="M107" s="15">
        <v>3</v>
      </c>
      <c r="N107" s="15">
        <v>100</v>
      </c>
      <c r="O107" s="16" t="s">
        <v>1107</v>
      </c>
      <c r="P107" s="17">
        <v>1</v>
      </c>
      <c r="Q107" s="18">
        <v>0</v>
      </c>
      <c r="S107" s="7">
        <v>1</v>
      </c>
      <c r="T107" s="7">
        <v>1</v>
      </c>
      <c r="U107" s="7">
        <v>1</v>
      </c>
      <c r="V107" s="7" t="s">
        <v>1221</v>
      </c>
      <c r="W107" s="7" t="s">
        <v>559</v>
      </c>
      <c r="X107" s="7" t="s">
        <v>560</v>
      </c>
      <c r="Y107" s="7" t="s">
        <v>561</v>
      </c>
      <c r="Z107" s="7" t="s">
        <v>562</v>
      </c>
      <c r="AA107" s="7" t="s">
        <v>563</v>
      </c>
    </row>
    <row r="108" spans="1:27" x14ac:dyDescent="0.25">
      <c r="A108" s="7" t="s">
        <v>1113</v>
      </c>
      <c r="B108" s="14" t="s">
        <v>1</v>
      </c>
      <c r="C108" s="7" t="s">
        <v>1172</v>
      </c>
      <c r="D108" s="7" t="s">
        <v>1286</v>
      </c>
      <c r="E108" s="7" t="s">
        <v>31</v>
      </c>
      <c r="F108" s="14" t="s">
        <v>29</v>
      </c>
      <c r="G108" s="14" t="s">
        <v>30</v>
      </c>
      <c r="H108" s="7" t="s">
        <v>30</v>
      </c>
      <c r="I108" s="14" t="s">
        <v>32</v>
      </c>
      <c r="J108" s="19">
        <v>100</v>
      </c>
      <c r="K108" s="19">
        <f>$O108/$P108</f>
        <v>100</v>
      </c>
      <c r="L108" s="19">
        <f>$K108*(1+$Q108)</f>
        <v>100</v>
      </c>
      <c r="O108" s="16" t="s">
        <v>537</v>
      </c>
      <c r="P108" s="17">
        <v>1</v>
      </c>
      <c r="Q108" s="18">
        <v>0</v>
      </c>
      <c r="R108" s="14">
        <f>ROUNDUP((O108/P108*4)*(1+Q108),0)</f>
        <v>400</v>
      </c>
      <c r="S108" s="7">
        <v>1</v>
      </c>
      <c r="T108" s="7">
        <v>1</v>
      </c>
      <c r="U108" s="7">
        <v>1</v>
      </c>
      <c r="V108" s="7" t="s">
        <v>1221</v>
      </c>
      <c r="W108" s="7" t="s">
        <v>568</v>
      </c>
      <c r="X108" s="7" t="s">
        <v>569</v>
      </c>
      <c r="Y108" s="7" t="s">
        <v>570</v>
      </c>
      <c r="Z108" s="7" t="s">
        <v>571</v>
      </c>
      <c r="AA108" s="7" t="s">
        <v>572</v>
      </c>
    </row>
    <row r="109" spans="1:27" x14ac:dyDescent="0.25">
      <c r="A109" s="7" t="s">
        <v>1113</v>
      </c>
      <c r="B109" s="14" t="s">
        <v>1</v>
      </c>
      <c r="C109" s="7" t="s">
        <v>1172</v>
      </c>
      <c r="D109" s="7" t="s">
        <v>1286</v>
      </c>
      <c r="E109" s="7" t="s">
        <v>33</v>
      </c>
      <c r="F109" s="14" t="s">
        <v>29</v>
      </c>
      <c r="G109" s="14" t="s">
        <v>30</v>
      </c>
      <c r="H109" s="7" t="s">
        <v>30</v>
      </c>
      <c r="I109" s="14" t="s">
        <v>34</v>
      </c>
      <c r="J109" s="19">
        <v>25</v>
      </c>
      <c r="K109" s="19">
        <f>$O109/$P109</f>
        <v>25</v>
      </c>
      <c r="L109" s="19">
        <f>$K109*(1+$Q109)</f>
        <v>25</v>
      </c>
      <c r="O109" s="16" t="s">
        <v>535</v>
      </c>
      <c r="P109" s="17">
        <v>1</v>
      </c>
      <c r="Q109" s="18">
        <v>0</v>
      </c>
      <c r="R109" s="14">
        <f>ROUNDUP((O109/P109*4)*(1+Q109),0)</f>
        <v>100</v>
      </c>
      <c r="S109" s="7">
        <v>1</v>
      </c>
      <c r="T109" s="7">
        <v>1</v>
      </c>
      <c r="U109" s="7">
        <v>1</v>
      </c>
      <c r="V109" s="7" t="s">
        <v>1221</v>
      </c>
      <c r="W109" s="7" t="s">
        <v>568</v>
      </c>
      <c r="X109" s="7" t="s">
        <v>569</v>
      </c>
      <c r="Y109" s="7" t="s">
        <v>570</v>
      </c>
      <c r="Z109" s="7" t="s">
        <v>571</v>
      </c>
      <c r="AA109" s="7" t="s">
        <v>572</v>
      </c>
    </row>
    <row r="110" spans="1:27" x14ac:dyDescent="0.25">
      <c r="A110" s="7" t="s">
        <v>1113</v>
      </c>
      <c r="B110" s="14" t="s">
        <v>1</v>
      </c>
      <c r="C110" s="7" t="s">
        <v>1172</v>
      </c>
      <c r="D110" s="7" t="s">
        <v>1286</v>
      </c>
      <c r="E110" s="7" t="s">
        <v>35</v>
      </c>
      <c r="F110" s="14" t="s">
        <v>29</v>
      </c>
      <c r="G110" s="14" t="s">
        <v>30</v>
      </c>
      <c r="H110" s="7" t="s">
        <v>30</v>
      </c>
      <c r="I110" s="14" t="s">
        <v>36</v>
      </c>
      <c r="J110" s="19">
        <v>50</v>
      </c>
      <c r="K110" s="19">
        <f>$O110/$P110</f>
        <v>50</v>
      </c>
      <c r="L110" s="19">
        <f>$K110*(1+$Q110)</f>
        <v>50</v>
      </c>
      <c r="O110" s="16" t="s">
        <v>536</v>
      </c>
      <c r="P110" s="17">
        <v>1</v>
      </c>
      <c r="Q110" s="18">
        <v>0</v>
      </c>
      <c r="R110" s="14">
        <f>ROUNDUP((O110/P110*4)*(1+Q110),0)</f>
        <v>200</v>
      </c>
      <c r="S110" s="7">
        <v>1</v>
      </c>
      <c r="T110" s="7">
        <v>1</v>
      </c>
      <c r="U110" s="7">
        <v>1</v>
      </c>
      <c r="V110" s="7" t="s">
        <v>1221</v>
      </c>
      <c r="W110" s="7" t="s">
        <v>568</v>
      </c>
      <c r="X110" s="7" t="s">
        <v>569</v>
      </c>
      <c r="Y110" s="7" t="s">
        <v>570</v>
      </c>
      <c r="Z110" s="7" t="s">
        <v>571</v>
      </c>
      <c r="AA110" s="7" t="s">
        <v>572</v>
      </c>
    </row>
    <row r="111" spans="1:27" x14ac:dyDescent="0.25">
      <c r="A111" s="7" t="s">
        <v>1113</v>
      </c>
      <c r="B111" s="14" t="s">
        <v>38</v>
      </c>
      <c r="C111" s="7" t="s">
        <v>574</v>
      </c>
      <c r="D111" s="7" t="s">
        <v>1287</v>
      </c>
      <c r="E111" s="7" t="s">
        <v>37</v>
      </c>
      <c r="F111" s="14" t="s">
        <v>39</v>
      </c>
      <c r="G111" s="14" t="s">
        <v>574</v>
      </c>
      <c r="H111" s="7" t="s">
        <v>574</v>
      </c>
      <c r="I111" s="14" t="s">
        <v>573</v>
      </c>
      <c r="J111" s="14"/>
      <c r="K111" s="14"/>
      <c r="L111" s="14"/>
      <c r="M111" s="15">
        <v>5</v>
      </c>
      <c r="N111" s="15">
        <v>200</v>
      </c>
      <c r="O111" s="16" t="s">
        <v>1105</v>
      </c>
      <c r="P111" s="17">
        <v>1</v>
      </c>
      <c r="Q111" s="18">
        <v>0</v>
      </c>
      <c r="S111" s="7">
        <v>1</v>
      </c>
      <c r="T111" s="7">
        <v>1</v>
      </c>
      <c r="U111" s="7">
        <v>1</v>
      </c>
      <c r="V111" s="7" t="s">
        <v>1222</v>
      </c>
      <c r="W111" s="7" t="s">
        <v>575</v>
      </c>
      <c r="X111" s="7" t="s">
        <v>576</v>
      </c>
      <c r="Y111" s="7" t="s">
        <v>577</v>
      </c>
      <c r="Z111" s="7" t="s">
        <v>578</v>
      </c>
      <c r="AA111" s="7" t="s">
        <v>579</v>
      </c>
    </row>
    <row r="112" spans="1:27" x14ac:dyDescent="0.25">
      <c r="A112" s="7" t="s">
        <v>1113</v>
      </c>
      <c r="B112" s="14" t="s">
        <v>1</v>
      </c>
      <c r="C112" s="7" t="s">
        <v>43</v>
      </c>
      <c r="D112" s="7" t="s">
        <v>1288</v>
      </c>
      <c r="E112" s="7" t="s">
        <v>40</v>
      </c>
      <c r="F112" s="14" t="s">
        <v>42</v>
      </c>
      <c r="G112" s="14" t="s">
        <v>43</v>
      </c>
      <c r="H112" s="7" t="s">
        <v>43</v>
      </c>
      <c r="I112" s="14" t="s">
        <v>41</v>
      </c>
      <c r="J112" s="14"/>
      <c r="K112" s="14"/>
      <c r="L112" s="14"/>
      <c r="M112" s="15">
        <v>15</v>
      </c>
      <c r="N112" s="15">
        <v>250</v>
      </c>
      <c r="O112" s="16" t="s">
        <v>1106</v>
      </c>
      <c r="P112" s="17">
        <v>1</v>
      </c>
      <c r="Q112" s="18">
        <v>0</v>
      </c>
      <c r="S112" s="7">
        <v>1</v>
      </c>
      <c r="T112" s="7">
        <v>1</v>
      </c>
      <c r="U112" s="7">
        <v>1</v>
      </c>
      <c r="V112" s="7" t="s">
        <v>1221</v>
      </c>
      <c r="W112" s="7" t="s">
        <v>580</v>
      </c>
      <c r="X112" s="7" t="s">
        <v>581</v>
      </c>
      <c r="Y112" s="7" t="s">
        <v>534</v>
      </c>
      <c r="Z112" s="7" t="s">
        <v>582</v>
      </c>
      <c r="AA112" s="7" t="s">
        <v>583</v>
      </c>
    </row>
    <row r="113" spans="1:27" x14ac:dyDescent="0.25">
      <c r="A113" s="7" t="s">
        <v>1113</v>
      </c>
      <c r="B113" s="14" t="s">
        <v>1</v>
      </c>
      <c r="C113" s="7" t="s">
        <v>587</v>
      </c>
      <c r="D113" s="7" t="s">
        <v>1289</v>
      </c>
      <c r="E113" s="7" t="s">
        <v>45</v>
      </c>
      <c r="F113" s="14" t="s">
        <v>46</v>
      </c>
      <c r="G113" s="14" t="s">
        <v>587</v>
      </c>
      <c r="H113" s="7" t="s">
        <v>587</v>
      </c>
      <c r="I113" s="14" t="s">
        <v>586</v>
      </c>
      <c r="J113" s="14"/>
      <c r="K113" s="14"/>
      <c r="L113" s="14"/>
      <c r="M113" s="15">
        <v>5</v>
      </c>
      <c r="N113" s="15">
        <v>200</v>
      </c>
      <c r="O113" s="16" t="s">
        <v>1105</v>
      </c>
      <c r="P113" s="17">
        <v>1</v>
      </c>
      <c r="Q113" s="18">
        <v>0</v>
      </c>
      <c r="S113" s="7">
        <v>1</v>
      </c>
      <c r="T113" s="7">
        <v>1</v>
      </c>
      <c r="U113" s="7">
        <v>1</v>
      </c>
      <c r="V113" s="7" t="s">
        <v>1224</v>
      </c>
      <c r="W113" s="7" t="s">
        <v>588</v>
      </c>
      <c r="X113" s="7" t="s">
        <v>589</v>
      </c>
      <c r="Y113" s="7" t="s">
        <v>590</v>
      </c>
      <c r="Z113" s="7" t="s">
        <v>591</v>
      </c>
      <c r="AA113" s="7" t="s">
        <v>592</v>
      </c>
    </row>
    <row r="114" spans="1:27" x14ac:dyDescent="0.25">
      <c r="A114" s="7" t="s">
        <v>1113</v>
      </c>
      <c r="B114" s="14" t="s">
        <v>1</v>
      </c>
      <c r="C114" s="7" t="s">
        <v>1203</v>
      </c>
      <c r="D114" s="7" t="s">
        <v>1290</v>
      </c>
      <c r="E114" s="7" t="s">
        <v>1200</v>
      </c>
      <c r="F114" s="14" t="s">
        <v>1201</v>
      </c>
      <c r="G114" s="14" t="s">
        <v>1203</v>
      </c>
      <c r="H114" s="7" t="s">
        <v>1203</v>
      </c>
      <c r="I114" s="14" t="s">
        <v>1202</v>
      </c>
      <c r="J114" s="19"/>
      <c r="K114" s="19"/>
      <c r="L114" s="19"/>
      <c r="M114" s="15">
        <v>5</v>
      </c>
      <c r="N114" s="15">
        <v>500</v>
      </c>
      <c r="O114" s="16" t="s">
        <v>1104</v>
      </c>
      <c r="P114" s="17">
        <v>1</v>
      </c>
      <c r="Q114" s="18">
        <v>0</v>
      </c>
      <c r="S114" s="7">
        <v>1</v>
      </c>
      <c r="T114" s="7">
        <v>1</v>
      </c>
      <c r="U114" s="7">
        <v>1</v>
      </c>
      <c r="V114" s="7" t="s">
        <v>1221</v>
      </c>
      <c r="W114" s="7" t="s">
        <v>1204</v>
      </c>
      <c r="X114" s="7" t="s">
        <v>1205</v>
      </c>
      <c r="Y114" s="7" t="s">
        <v>1206</v>
      </c>
      <c r="Z114" s="7" t="s">
        <v>1207</v>
      </c>
      <c r="AA114" s="7" t="s">
        <v>1208</v>
      </c>
    </row>
    <row r="115" spans="1:27" x14ac:dyDescent="0.25">
      <c r="A115" s="7" t="s">
        <v>1113</v>
      </c>
      <c r="B115" s="14" t="s">
        <v>1</v>
      </c>
      <c r="C115" s="7" t="s">
        <v>1167</v>
      </c>
      <c r="D115" s="7" t="s">
        <v>1291</v>
      </c>
      <c r="E115" s="7" t="s">
        <v>55</v>
      </c>
      <c r="F115" s="14" t="s">
        <v>57</v>
      </c>
      <c r="G115" s="14" t="s">
        <v>58</v>
      </c>
      <c r="H115" s="7" t="s">
        <v>58</v>
      </c>
      <c r="I115" s="14" t="s">
        <v>56</v>
      </c>
      <c r="J115" s="14"/>
      <c r="K115" s="14"/>
      <c r="L115" s="14"/>
      <c r="M115" s="15">
        <v>15</v>
      </c>
      <c r="N115" s="15">
        <v>200</v>
      </c>
      <c r="O115" s="16" t="s">
        <v>1105</v>
      </c>
      <c r="P115" s="17">
        <v>1</v>
      </c>
      <c r="Q115" s="18">
        <v>0</v>
      </c>
      <c r="S115" s="7">
        <v>1</v>
      </c>
      <c r="T115" s="7">
        <v>1</v>
      </c>
      <c r="U115" s="7">
        <v>1</v>
      </c>
      <c r="V115" s="7" t="s">
        <v>1222</v>
      </c>
      <c r="W115" s="7" t="s">
        <v>611</v>
      </c>
      <c r="X115" s="7" t="s">
        <v>612</v>
      </c>
      <c r="Y115" s="7" t="s">
        <v>612</v>
      </c>
      <c r="Z115" s="7" t="s">
        <v>613</v>
      </c>
      <c r="AA115" s="7" t="s">
        <v>614</v>
      </c>
    </row>
    <row r="116" spans="1:27" x14ac:dyDescent="0.25">
      <c r="A116" s="7" t="s">
        <v>1113</v>
      </c>
      <c r="B116" s="14" t="s">
        <v>1</v>
      </c>
      <c r="C116" s="7" t="s">
        <v>77</v>
      </c>
      <c r="D116" s="7" t="s">
        <v>1292</v>
      </c>
      <c r="E116" s="7" t="s">
        <v>74</v>
      </c>
      <c r="F116" s="14" t="s">
        <v>76</v>
      </c>
      <c r="G116" s="14" t="s">
        <v>77</v>
      </c>
      <c r="H116" s="7" t="s">
        <v>77</v>
      </c>
      <c r="I116" s="14" t="s">
        <v>75</v>
      </c>
      <c r="J116" s="14"/>
      <c r="K116" s="14"/>
      <c r="L116" s="14"/>
      <c r="M116" s="15">
        <v>5</v>
      </c>
      <c r="N116" s="15">
        <v>100</v>
      </c>
      <c r="O116" s="16" t="s">
        <v>1107</v>
      </c>
      <c r="P116" s="17">
        <v>1</v>
      </c>
      <c r="Q116" s="18">
        <v>0</v>
      </c>
      <c r="S116" s="7">
        <v>1</v>
      </c>
      <c r="T116" s="7">
        <v>1</v>
      </c>
      <c r="U116" s="7">
        <v>1</v>
      </c>
      <c r="V116" s="7" t="s">
        <v>1222</v>
      </c>
      <c r="W116" s="7" t="s">
        <v>626</v>
      </c>
      <c r="X116" s="7" t="s">
        <v>627</v>
      </c>
      <c r="Y116" s="7" t="s">
        <v>627</v>
      </c>
      <c r="Z116" s="7" t="s">
        <v>628</v>
      </c>
      <c r="AA116" s="7" t="s">
        <v>629</v>
      </c>
    </row>
    <row r="117" spans="1:27" x14ac:dyDescent="0.25">
      <c r="A117" s="7" t="s">
        <v>1113</v>
      </c>
      <c r="B117" s="14" t="s">
        <v>1</v>
      </c>
      <c r="C117" s="7" t="s">
        <v>1162</v>
      </c>
      <c r="D117" s="7" t="s">
        <v>1293</v>
      </c>
      <c r="E117" s="7" t="s">
        <v>78</v>
      </c>
      <c r="F117" s="14" t="s">
        <v>80</v>
      </c>
      <c r="G117" s="14" t="s">
        <v>81</v>
      </c>
      <c r="H117" s="7" t="s">
        <v>81</v>
      </c>
      <c r="I117" s="14" t="s">
        <v>79</v>
      </c>
      <c r="J117" s="19">
        <v>25</v>
      </c>
      <c r="K117" s="19">
        <f>$O117/$P117</f>
        <v>25</v>
      </c>
      <c r="L117" s="19">
        <f>$K117*(1+$Q117)</f>
        <v>25</v>
      </c>
      <c r="O117" s="16" t="s">
        <v>535</v>
      </c>
      <c r="P117" s="17">
        <v>1</v>
      </c>
      <c r="Q117" s="18">
        <v>0</v>
      </c>
      <c r="R117" s="14">
        <f>ROUNDUP((O117/P117*4)*(1+Q117),0)</f>
        <v>100</v>
      </c>
      <c r="S117" s="7">
        <v>1</v>
      </c>
      <c r="T117" s="7">
        <v>1</v>
      </c>
      <c r="U117" s="7">
        <v>1</v>
      </c>
      <c r="V117" s="7" t="s">
        <v>1224</v>
      </c>
      <c r="W117" s="7" t="s">
        <v>632</v>
      </c>
      <c r="X117" s="7" t="s">
        <v>633</v>
      </c>
      <c r="Y117" s="7" t="s">
        <v>634</v>
      </c>
      <c r="Z117" s="7" t="s">
        <v>635</v>
      </c>
      <c r="AA117" s="7" t="s">
        <v>636</v>
      </c>
    </row>
    <row r="118" spans="1:27" x14ac:dyDescent="0.25">
      <c r="A118" s="7" t="s">
        <v>1113</v>
      </c>
      <c r="B118" s="14" t="s">
        <v>1</v>
      </c>
      <c r="C118" s="7" t="s">
        <v>1162</v>
      </c>
      <c r="D118" s="7" t="s">
        <v>1293</v>
      </c>
      <c r="E118" s="7" t="s">
        <v>82</v>
      </c>
      <c r="F118" s="14" t="s">
        <v>80</v>
      </c>
      <c r="G118" s="14" t="s">
        <v>81</v>
      </c>
      <c r="H118" s="7" t="s">
        <v>81</v>
      </c>
      <c r="I118" s="14" t="s">
        <v>83</v>
      </c>
      <c r="J118" s="19">
        <v>50</v>
      </c>
      <c r="K118" s="19">
        <f>$O118/$P118</f>
        <v>50</v>
      </c>
      <c r="L118" s="19">
        <f>$K118*(1+$Q118)</f>
        <v>50</v>
      </c>
      <c r="O118" s="16" t="s">
        <v>536</v>
      </c>
      <c r="P118" s="17">
        <v>1</v>
      </c>
      <c r="Q118" s="18">
        <v>0</v>
      </c>
      <c r="R118" s="14">
        <f>ROUNDUP((O118/P118*4)*(1+Q118),0)</f>
        <v>200</v>
      </c>
      <c r="S118" s="7">
        <v>1</v>
      </c>
      <c r="T118" s="7">
        <v>1</v>
      </c>
      <c r="U118" s="7">
        <v>1</v>
      </c>
      <c r="V118" s="7" t="s">
        <v>1224</v>
      </c>
      <c r="W118" s="7" t="s">
        <v>632</v>
      </c>
      <c r="X118" s="7" t="s">
        <v>633</v>
      </c>
      <c r="Y118" s="7" t="s">
        <v>634</v>
      </c>
      <c r="Z118" s="7" t="s">
        <v>635</v>
      </c>
      <c r="AA118" s="7" t="s">
        <v>636</v>
      </c>
    </row>
    <row r="119" spans="1:27" x14ac:dyDescent="0.25">
      <c r="A119" s="7" t="s">
        <v>1113</v>
      </c>
      <c r="B119" s="14" t="s">
        <v>1</v>
      </c>
      <c r="C119" s="7" t="s">
        <v>87</v>
      </c>
      <c r="D119" s="7" t="s">
        <v>1294</v>
      </c>
      <c r="E119" s="7" t="s">
        <v>90</v>
      </c>
      <c r="F119" s="14" t="s">
        <v>86</v>
      </c>
      <c r="G119" s="14" t="s">
        <v>87</v>
      </c>
      <c r="H119" s="7" t="s">
        <v>87</v>
      </c>
      <c r="I119" s="14" t="s">
        <v>91</v>
      </c>
      <c r="J119" s="19">
        <v>50</v>
      </c>
      <c r="K119" s="19">
        <f>$O119/$P119</f>
        <v>50</v>
      </c>
      <c r="L119" s="19">
        <f>$K119*(1+$Q119)</f>
        <v>50</v>
      </c>
      <c r="O119" s="16" t="s">
        <v>536</v>
      </c>
      <c r="P119" s="17">
        <v>1</v>
      </c>
      <c r="Q119" s="18">
        <v>0</v>
      </c>
      <c r="R119" s="14">
        <f>ROUNDUP((O119/P119*4)*(1+Q119),0)</f>
        <v>200</v>
      </c>
      <c r="S119" s="7">
        <v>1</v>
      </c>
      <c r="T119" s="7">
        <v>1</v>
      </c>
      <c r="U119" s="7">
        <v>1</v>
      </c>
      <c r="V119" s="7" t="s">
        <v>1224</v>
      </c>
      <c r="W119" s="7" t="s">
        <v>637</v>
      </c>
      <c r="X119" s="7" t="s">
        <v>638</v>
      </c>
      <c r="Y119" s="7" t="s">
        <v>639</v>
      </c>
      <c r="Z119" s="7" t="s">
        <v>640</v>
      </c>
      <c r="AA119" s="7" t="s">
        <v>641</v>
      </c>
    </row>
    <row r="120" spans="1:27" x14ac:dyDescent="0.25">
      <c r="A120" s="7" t="s">
        <v>1113</v>
      </c>
      <c r="B120" s="14" t="s">
        <v>1</v>
      </c>
      <c r="C120" s="7" t="s">
        <v>87</v>
      </c>
      <c r="D120" s="7" t="s">
        <v>1294</v>
      </c>
      <c r="E120" s="7" t="s">
        <v>84</v>
      </c>
      <c r="F120" s="14" t="s">
        <v>86</v>
      </c>
      <c r="G120" s="14" t="s">
        <v>87</v>
      </c>
      <c r="H120" s="7" t="s">
        <v>87</v>
      </c>
      <c r="I120" s="14" t="s">
        <v>85</v>
      </c>
      <c r="J120" s="19">
        <v>100</v>
      </c>
      <c r="K120" s="19">
        <f>$O120/$P120</f>
        <v>100</v>
      </c>
      <c r="L120" s="19">
        <f>$K120*(1+$Q120)</f>
        <v>100</v>
      </c>
      <c r="O120" s="16" t="s">
        <v>537</v>
      </c>
      <c r="P120" s="17">
        <v>1</v>
      </c>
      <c r="Q120" s="18">
        <v>0</v>
      </c>
      <c r="R120" s="14">
        <f>ROUNDUP((O120/P120*4)*(1+Q120),0)</f>
        <v>400</v>
      </c>
      <c r="S120" s="7">
        <v>1</v>
      </c>
      <c r="T120" s="7">
        <v>1</v>
      </c>
      <c r="U120" s="7">
        <v>1</v>
      </c>
      <c r="V120" s="7" t="s">
        <v>1224</v>
      </c>
      <c r="W120" s="7" t="s">
        <v>637</v>
      </c>
      <c r="X120" s="7" t="s">
        <v>638</v>
      </c>
      <c r="Y120" s="7" t="s">
        <v>639</v>
      </c>
      <c r="Z120" s="7" t="s">
        <v>640</v>
      </c>
      <c r="AA120" s="7" t="s">
        <v>641</v>
      </c>
    </row>
    <row r="121" spans="1:27" x14ac:dyDescent="0.25">
      <c r="A121" s="7" t="s">
        <v>1113</v>
      </c>
      <c r="B121" s="14" t="s">
        <v>1</v>
      </c>
      <c r="C121" s="7" t="s">
        <v>87</v>
      </c>
      <c r="D121" s="7" t="s">
        <v>1294</v>
      </c>
      <c r="E121" s="7" t="s">
        <v>88</v>
      </c>
      <c r="F121" s="14" t="s">
        <v>86</v>
      </c>
      <c r="G121" s="14" t="s">
        <v>87</v>
      </c>
      <c r="H121" s="7" t="s">
        <v>87</v>
      </c>
      <c r="I121" s="14" t="s">
        <v>89</v>
      </c>
      <c r="J121" s="19">
        <v>25</v>
      </c>
      <c r="K121" s="19">
        <f>$O121/$P121</f>
        <v>25</v>
      </c>
      <c r="L121" s="19">
        <f>$K121*(1+$Q121)</f>
        <v>25</v>
      </c>
      <c r="O121" s="16" t="s">
        <v>535</v>
      </c>
      <c r="P121" s="17">
        <v>1</v>
      </c>
      <c r="Q121" s="18">
        <v>0</v>
      </c>
      <c r="R121" s="14">
        <f>ROUNDUP((O121/P121*4)*(1+Q121),0)</f>
        <v>100</v>
      </c>
      <c r="S121" s="7">
        <v>1</v>
      </c>
      <c r="T121" s="7">
        <v>1</v>
      </c>
      <c r="U121" s="7">
        <v>1</v>
      </c>
      <c r="V121" s="7" t="s">
        <v>1224</v>
      </c>
      <c r="W121" s="7" t="s">
        <v>637</v>
      </c>
      <c r="X121" s="7" t="s">
        <v>638</v>
      </c>
      <c r="Y121" s="7" t="s">
        <v>639</v>
      </c>
      <c r="Z121" s="7" t="s">
        <v>640</v>
      </c>
      <c r="AA121" s="7" t="s">
        <v>641</v>
      </c>
    </row>
    <row r="122" spans="1:27" x14ac:dyDescent="0.25">
      <c r="A122" s="7" t="s">
        <v>1113</v>
      </c>
      <c r="B122" s="14" t="s">
        <v>1</v>
      </c>
      <c r="C122" s="7" t="s">
        <v>101</v>
      </c>
      <c r="D122" s="7" t="s">
        <v>1295</v>
      </c>
      <c r="E122" s="7" t="s">
        <v>100</v>
      </c>
      <c r="F122" s="14" t="s">
        <v>102</v>
      </c>
      <c r="G122" s="14" t="s">
        <v>103</v>
      </c>
      <c r="H122" s="7" t="s">
        <v>103</v>
      </c>
      <c r="I122" s="14" t="s">
        <v>101</v>
      </c>
      <c r="J122" s="19"/>
      <c r="K122" s="19"/>
      <c r="L122" s="19"/>
      <c r="M122" s="15">
        <v>5</v>
      </c>
      <c r="N122" s="15">
        <v>500</v>
      </c>
      <c r="O122" s="16" t="s">
        <v>1104</v>
      </c>
      <c r="P122" s="17">
        <v>1</v>
      </c>
      <c r="Q122" s="18">
        <v>0</v>
      </c>
      <c r="S122" s="7">
        <v>1</v>
      </c>
      <c r="T122" s="7">
        <v>1</v>
      </c>
      <c r="U122" s="7">
        <v>1</v>
      </c>
      <c r="V122" s="7" t="s">
        <v>1225</v>
      </c>
      <c r="W122" s="7" t="s">
        <v>651</v>
      </c>
      <c r="X122" s="7" t="s">
        <v>652</v>
      </c>
      <c r="Y122" s="7" t="s">
        <v>652</v>
      </c>
      <c r="Z122" s="7" t="s">
        <v>653</v>
      </c>
      <c r="AA122" s="7" t="s">
        <v>654</v>
      </c>
    </row>
    <row r="123" spans="1:27" x14ac:dyDescent="0.25">
      <c r="A123" s="7" t="s">
        <v>1113</v>
      </c>
      <c r="B123" s="14" t="s">
        <v>1</v>
      </c>
      <c r="C123" s="7" t="s">
        <v>111</v>
      </c>
      <c r="D123" s="7" t="s">
        <v>1296</v>
      </c>
      <c r="E123" s="7" t="s">
        <v>108</v>
      </c>
      <c r="F123" s="14" t="s">
        <v>110</v>
      </c>
      <c r="G123" s="14" t="s">
        <v>111</v>
      </c>
      <c r="H123" s="7" t="s">
        <v>111</v>
      </c>
      <c r="I123" s="14" t="s">
        <v>109</v>
      </c>
      <c r="J123" s="19"/>
      <c r="K123" s="19"/>
      <c r="L123" s="19"/>
      <c r="M123" s="15">
        <v>10</v>
      </c>
      <c r="N123" s="15">
        <v>250</v>
      </c>
      <c r="O123" s="16" t="s">
        <v>1106</v>
      </c>
      <c r="P123" s="17">
        <v>1</v>
      </c>
      <c r="Q123" s="18">
        <v>0</v>
      </c>
      <c r="S123" s="7">
        <v>1</v>
      </c>
      <c r="T123" s="7">
        <v>1</v>
      </c>
      <c r="U123" s="7">
        <v>1</v>
      </c>
      <c r="V123" s="7" t="s">
        <v>1226</v>
      </c>
      <c r="W123" s="7" t="s">
        <v>659</v>
      </c>
      <c r="X123" s="7" t="s">
        <v>660</v>
      </c>
      <c r="Y123" s="7" t="s">
        <v>660</v>
      </c>
      <c r="Z123" s="7" t="s">
        <v>661</v>
      </c>
      <c r="AA123" s="7" t="s">
        <v>662</v>
      </c>
    </row>
    <row r="124" spans="1:27" x14ac:dyDescent="0.25">
      <c r="A124" s="7" t="s">
        <v>1113</v>
      </c>
      <c r="B124" s="14" t="s">
        <v>1</v>
      </c>
      <c r="C124" s="7" t="s">
        <v>122</v>
      </c>
      <c r="D124" s="7" t="s">
        <v>1297</v>
      </c>
      <c r="E124" s="7" t="s">
        <v>119</v>
      </c>
      <c r="F124" s="14" t="s">
        <v>121</v>
      </c>
      <c r="G124" s="14" t="s">
        <v>122</v>
      </c>
      <c r="H124" s="7" t="s">
        <v>122</v>
      </c>
      <c r="I124" s="14" t="s">
        <v>120</v>
      </c>
      <c r="J124" s="19"/>
      <c r="K124" s="19"/>
      <c r="L124" s="19">
        <v>3</v>
      </c>
      <c r="M124" s="15">
        <v>10</v>
      </c>
      <c r="N124" s="15">
        <v>500</v>
      </c>
      <c r="O124" s="16" t="s">
        <v>1104</v>
      </c>
      <c r="P124" s="17">
        <v>1</v>
      </c>
      <c r="Q124" s="18">
        <v>0</v>
      </c>
      <c r="S124" s="7">
        <v>1</v>
      </c>
      <c r="T124" s="7">
        <v>1</v>
      </c>
      <c r="U124" s="7">
        <v>1</v>
      </c>
      <c r="V124" s="7" t="s">
        <v>1225</v>
      </c>
      <c r="W124" s="7" t="s">
        <v>674</v>
      </c>
      <c r="X124" s="7" t="s">
        <v>675</v>
      </c>
      <c r="Y124" s="7" t="s">
        <v>675</v>
      </c>
      <c r="Z124" s="7" t="s">
        <v>1212</v>
      </c>
      <c r="AA124" s="7" t="s">
        <v>676</v>
      </c>
    </row>
    <row r="125" spans="1:27" x14ac:dyDescent="0.25">
      <c r="A125" s="7" t="s">
        <v>1113</v>
      </c>
      <c r="B125" s="14" t="s">
        <v>44</v>
      </c>
      <c r="C125" s="7" t="s">
        <v>681</v>
      </c>
      <c r="D125" s="7" t="s">
        <v>1298</v>
      </c>
      <c r="E125" s="7" t="s">
        <v>128</v>
      </c>
      <c r="F125" s="14" t="s">
        <v>127</v>
      </c>
      <c r="G125" s="14" t="s">
        <v>681</v>
      </c>
      <c r="H125" s="7" t="s">
        <v>681</v>
      </c>
      <c r="I125" s="14" t="s">
        <v>687</v>
      </c>
      <c r="J125" s="19">
        <v>100</v>
      </c>
      <c r="K125" s="19">
        <f>$O125/$P125</f>
        <v>100</v>
      </c>
      <c r="L125" s="19">
        <f>$K125*(1+$Q125)</f>
        <v>100</v>
      </c>
      <c r="O125" s="16" t="s">
        <v>537</v>
      </c>
      <c r="P125" s="17">
        <v>1</v>
      </c>
      <c r="Q125" s="18">
        <v>0</v>
      </c>
      <c r="R125" s="14">
        <f>ROUNDUP((O125/P125*4)*(1+Q125),0)</f>
        <v>400</v>
      </c>
      <c r="S125" s="7">
        <v>1</v>
      </c>
      <c r="T125" s="7">
        <v>1</v>
      </c>
      <c r="U125" s="7">
        <v>1</v>
      </c>
      <c r="V125" s="7" t="s">
        <v>1114</v>
      </c>
      <c r="W125" s="7" t="s">
        <v>682</v>
      </c>
      <c r="X125" s="7" t="s">
        <v>683</v>
      </c>
      <c r="Y125" s="7" t="s">
        <v>684</v>
      </c>
      <c r="Z125" s="7" t="s">
        <v>685</v>
      </c>
      <c r="AA125" s="7" t="s">
        <v>686</v>
      </c>
    </row>
    <row r="126" spans="1:27" x14ac:dyDescent="0.25">
      <c r="A126" s="7" t="s">
        <v>1113</v>
      </c>
      <c r="B126" s="14" t="s">
        <v>44</v>
      </c>
      <c r="C126" s="7" t="s">
        <v>681</v>
      </c>
      <c r="D126" s="7" t="s">
        <v>1298</v>
      </c>
      <c r="E126" s="7" t="s">
        <v>129</v>
      </c>
      <c r="F126" s="14" t="s">
        <v>127</v>
      </c>
      <c r="G126" s="14" t="s">
        <v>681</v>
      </c>
      <c r="H126" s="7" t="s">
        <v>681</v>
      </c>
      <c r="I126" s="14" t="s">
        <v>688</v>
      </c>
      <c r="J126" s="19">
        <v>25</v>
      </c>
      <c r="K126" s="19">
        <f>$O126/$P126</f>
        <v>25</v>
      </c>
      <c r="L126" s="19">
        <f>$K126*(1+$Q126)</f>
        <v>25</v>
      </c>
      <c r="O126" s="16" t="s">
        <v>535</v>
      </c>
      <c r="P126" s="17">
        <v>1</v>
      </c>
      <c r="Q126" s="18">
        <v>0</v>
      </c>
      <c r="R126" s="14">
        <f>ROUNDUP((O126/P126*4)*(1+Q126),0)</f>
        <v>100</v>
      </c>
      <c r="S126" s="7">
        <v>1</v>
      </c>
      <c r="T126" s="7">
        <v>1</v>
      </c>
      <c r="U126" s="7">
        <v>1</v>
      </c>
      <c r="V126" s="7" t="s">
        <v>1114</v>
      </c>
      <c r="W126" s="7" t="s">
        <v>682</v>
      </c>
      <c r="X126" s="7" t="s">
        <v>683</v>
      </c>
      <c r="Y126" s="7" t="s">
        <v>684</v>
      </c>
      <c r="Z126" s="7" t="s">
        <v>685</v>
      </c>
      <c r="AA126" s="7" t="s">
        <v>686</v>
      </c>
    </row>
    <row r="127" spans="1:27" x14ac:dyDescent="0.25">
      <c r="A127" s="7" t="s">
        <v>1113</v>
      </c>
      <c r="B127" s="14" t="s">
        <v>44</v>
      </c>
      <c r="C127" s="7" t="s">
        <v>681</v>
      </c>
      <c r="D127" s="7" t="s">
        <v>1298</v>
      </c>
      <c r="E127" s="7" t="s">
        <v>130</v>
      </c>
      <c r="F127" s="14" t="s">
        <v>127</v>
      </c>
      <c r="G127" s="14" t="s">
        <v>681</v>
      </c>
      <c r="H127" s="7" t="s">
        <v>681</v>
      </c>
      <c r="I127" s="14" t="s">
        <v>689</v>
      </c>
      <c r="J127" s="19">
        <v>50</v>
      </c>
      <c r="K127" s="19">
        <f>$O127/$P127</f>
        <v>50</v>
      </c>
      <c r="L127" s="19">
        <f>$K127*(1+$Q127)</f>
        <v>50</v>
      </c>
      <c r="O127" s="16" t="s">
        <v>536</v>
      </c>
      <c r="P127" s="17">
        <v>1</v>
      </c>
      <c r="Q127" s="18">
        <v>0</v>
      </c>
      <c r="R127" s="14">
        <f>ROUNDUP((O127/P127*4)*(1+Q127),0)</f>
        <v>200</v>
      </c>
      <c r="S127" s="7">
        <v>1</v>
      </c>
      <c r="T127" s="7">
        <v>1</v>
      </c>
      <c r="U127" s="7">
        <v>1</v>
      </c>
      <c r="V127" s="7" t="s">
        <v>1114</v>
      </c>
      <c r="W127" s="7" t="s">
        <v>682</v>
      </c>
      <c r="X127" s="7" t="s">
        <v>683</v>
      </c>
      <c r="Y127" s="7" t="s">
        <v>684</v>
      </c>
      <c r="Z127" s="7" t="s">
        <v>685</v>
      </c>
      <c r="AA127" s="7" t="s">
        <v>686</v>
      </c>
    </row>
    <row r="128" spans="1:27" x14ac:dyDescent="0.25">
      <c r="A128" s="7" t="s">
        <v>1113</v>
      </c>
      <c r="B128" s="14" t="s">
        <v>1</v>
      </c>
      <c r="C128" s="7" t="s">
        <v>1169</v>
      </c>
      <c r="D128" s="7" t="s">
        <v>1299</v>
      </c>
      <c r="E128" s="7" t="s">
        <v>131</v>
      </c>
      <c r="F128" s="14" t="s">
        <v>133</v>
      </c>
      <c r="G128" s="14" t="s">
        <v>690</v>
      </c>
      <c r="H128" s="7" t="s">
        <v>690</v>
      </c>
      <c r="I128" s="14" t="s">
        <v>132</v>
      </c>
      <c r="J128" s="19"/>
      <c r="K128" s="19"/>
      <c r="L128" s="19"/>
      <c r="M128" s="15">
        <v>5</v>
      </c>
      <c r="N128" s="15">
        <v>100</v>
      </c>
      <c r="O128" s="16" t="s">
        <v>1107</v>
      </c>
      <c r="P128" s="17">
        <v>1</v>
      </c>
      <c r="Q128" s="18">
        <v>0</v>
      </c>
      <c r="S128" s="7">
        <v>1</v>
      </c>
      <c r="T128" s="7">
        <v>1</v>
      </c>
      <c r="U128" s="7">
        <v>1</v>
      </c>
      <c r="V128" s="7" t="s">
        <v>1222</v>
      </c>
      <c r="W128" s="7" t="s">
        <v>691</v>
      </c>
      <c r="X128" s="7" t="s">
        <v>692</v>
      </c>
      <c r="Y128" s="7" t="s">
        <v>692</v>
      </c>
      <c r="Z128" s="7" t="s">
        <v>693</v>
      </c>
      <c r="AA128" s="7" t="s">
        <v>694</v>
      </c>
    </row>
    <row r="129" spans="1:27" x14ac:dyDescent="0.25">
      <c r="A129" s="7" t="s">
        <v>1113</v>
      </c>
      <c r="B129" s="14" t="s">
        <v>1</v>
      </c>
      <c r="C129" s="7" t="s">
        <v>137</v>
      </c>
      <c r="D129" s="7" t="s">
        <v>1300</v>
      </c>
      <c r="E129" s="7" t="s">
        <v>134</v>
      </c>
      <c r="F129" s="14" t="s">
        <v>136</v>
      </c>
      <c r="G129" s="14" t="s">
        <v>137</v>
      </c>
      <c r="H129" s="7" t="s">
        <v>137</v>
      </c>
      <c r="I129" s="14" t="s">
        <v>135</v>
      </c>
      <c r="J129" s="19"/>
      <c r="K129" s="19"/>
      <c r="L129" s="19"/>
      <c r="M129" s="15">
        <v>15</v>
      </c>
      <c r="N129" s="15">
        <v>500</v>
      </c>
      <c r="O129" s="16" t="s">
        <v>1104</v>
      </c>
      <c r="P129" s="17">
        <v>1</v>
      </c>
      <c r="Q129" s="18">
        <v>0</v>
      </c>
      <c r="S129" s="7">
        <v>1</v>
      </c>
      <c r="T129" s="7">
        <v>1</v>
      </c>
      <c r="U129" s="7">
        <v>1</v>
      </c>
      <c r="V129" s="7" t="s">
        <v>1221</v>
      </c>
      <c r="W129" s="7" t="s">
        <v>695</v>
      </c>
      <c r="X129" s="7" t="s">
        <v>696</v>
      </c>
      <c r="Y129" s="7" t="s">
        <v>696</v>
      </c>
      <c r="Z129" s="7" t="s">
        <v>697</v>
      </c>
      <c r="AA129" s="7" t="s">
        <v>698</v>
      </c>
    </row>
    <row r="130" spans="1:27" x14ac:dyDescent="0.25">
      <c r="A130" s="7" t="s">
        <v>1113</v>
      </c>
      <c r="B130" s="14" t="s">
        <v>1</v>
      </c>
      <c r="C130" s="7" t="s">
        <v>1166</v>
      </c>
      <c r="D130" s="7" t="s">
        <v>1301</v>
      </c>
      <c r="E130" s="7" t="s">
        <v>138</v>
      </c>
      <c r="F130" s="14" t="s">
        <v>140</v>
      </c>
      <c r="G130" s="14" t="s">
        <v>141</v>
      </c>
      <c r="H130" s="7" t="s">
        <v>141</v>
      </c>
      <c r="I130" s="14" t="s">
        <v>139</v>
      </c>
      <c r="J130" s="19"/>
      <c r="K130" s="19"/>
      <c r="L130" s="19"/>
      <c r="M130" s="15">
        <v>50</v>
      </c>
      <c r="N130" s="15">
        <v>500</v>
      </c>
      <c r="O130" s="16" t="s">
        <v>1109</v>
      </c>
      <c r="P130" s="17">
        <v>1</v>
      </c>
      <c r="Q130" s="18">
        <v>0</v>
      </c>
      <c r="S130" s="7">
        <v>1</v>
      </c>
      <c r="T130" s="7">
        <v>1</v>
      </c>
      <c r="U130" s="7">
        <v>1</v>
      </c>
      <c r="V130" s="7" t="s">
        <v>1223</v>
      </c>
      <c r="W130" s="7" t="s">
        <v>699</v>
      </c>
      <c r="X130" s="7" t="s">
        <v>700</v>
      </c>
      <c r="Y130" s="7" t="s">
        <v>700</v>
      </c>
      <c r="Z130" s="7" t="s">
        <v>701</v>
      </c>
      <c r="AA130" s="7" t="s">
        <v>702</v>
      </c>
    </row>
    <row r="131" spans="1:27" x14ac:dyDescent="0.25">
      <c r="A131" s="7" t="s">
        <v>1113</v>
      </c>
      <c r="B131" s="14" t="s">
        <v>1</v>
      </c>
      <c r="C131" s="7" t="s">
        <v>1163</v>
      </c>
      <c r="D131" s="7" t="s">
        <v>1302</v>
      </c>
      <c r="E131" s="7" t="s">
        <v>142</v>
      </c>
      <c r="F131" s="14" t="s">
        <v>144</v>
      </c>
      <c r="G131" s="14" t="s">
        <v>145</v>
      </c>
      <c r="H131" s="7" t="s">
        <v>145</v>
      </c>
      <c r="I131" s="14" t="s">
        <v>143</v>
      </c>
      <c r="J131" s="19"/>
      <c r="K131" s="19"/>
      <c r="L131" s="19"/>
      <c r="M131" s="15">
        <v>0.01</v>
      </c>
      <c r="N131" s="15">
        <v>500</v>
      </c>
      <c r="O131" s="16" t="s">
        <v>1104</v>
      </c>
      <c r="P131" s="17">
        <v>1</v>
      </c>
      <c r="Q131" s="18">
        <v>0</v>
      </c>
      <c r="S131" s="7">
        <v>1</v>
      </c>
      <c r="T131" s="7">
        <v>1</v>
      </c>
      <c r="U131" s="7">
        <v>1</v>
      </c>
      <c r="V131" s="7" t="s">
        <v>1224</v>
      </c>
      <c r="W131" s="7" t="s">
        <v>703</v>
      </c>
      <c r="X131" s="7" t="s">
        <v>704</v>
      </c>
      <c r="Y131" s="7" t="s">
        <v>704</v>
      </c>
      <c r="Z131" s="7" t="s">
        <v>705</v>
      </c>
      <c r="AA131" s="7" t="s">
        <v>706</v>
      </c>
    </row>
    <row r="132" spans="1:27" x14ac:dyDescent="0.25">
      <c r="A132" s="7" t="s">
        <v>1113</v>
      </c>
      <c r="B132" s="14" t="s">
        <v>1</v>
      </c>
      <c r="C132" s="7" t="s">
        <v>149</v>
      </c>
      <c r="D132" s="7" t="s">
        <v>1303</v>
      </c>
      <c r="E132" s="7" t="s">
        <v>146</v>
      </c>
      <c r="F132" s="14" t="s">
        <v>148</v>
      </c>
      <c r="G132" s="14" t="s">
        <v>149</v>
      </c>
      <c r="H132" s="7" t="s">
        <v>149</v>
      </c>
      <c r="I132" s="14" t="s">
        <v>147</v>
      </c>
      <c r="J132" s="19"/>
      <c r="K132" s="19"/>
      <c r="L132" s="19"/>
      <c r="M132" s="15">
        <v>5</v>
      </c>
      <c r="N132" s="15">
        <v>200</v>
      </c>
      <c r="O132" s="16" t="s">
        <v>1105</v>
      </c>
      <c r="P132" s="17">
        <v>1</v>
      </c>
      <c r="Q132" s="18">
        <v>0</v>
      </c>
      <c r="S132" s="7">
        <v>1</v>
      </c>
      <c r="T132" s="7">
        <v>1</v>
      </c>
      <c r="U132" s="7">
        <v>1</v>
      </c>
      <c r="V132" s="7" t="s">
        <v>1222</v>
      </c>
      <c r="W132" s="7" t="s">
        <v>707</v>
      </c>
      <c r="X132" s="7" t="s">
        <v>708</v>
      </c>
      <c r="Y132" s="7" t="s">
        <v>709</v>
      </c>
      <c r="Z132" s="7" t="s">
        <v>710</v>
      </c>
      <c r="AA132" s="7" t="s">
        <v>711</v>
      </c>
    </row>
    <row r="133" spans="1:27" x14ac:dyDescent="0.25">
      <c r="A133" s="7" t="s">
        <v>1113</v>
      </c>
      <c r="B133" s="14" t="s">
        <v>1</v>
      </c>
      <c r="C133" s="7" t="s">
        <v>157</v>
      </c>
      <c r="D133" s="7" t="s">
        <v>1304</v>
      </c>
      <c r="E133" s="7" t="s">
        <v>154</v>
      </c>
      <c r="F133" s="14" t="s">
        <v>156</v>
      </c>
      <c r="G133" s="14" t="s">
        <v>157</v>
      </c>
      <c r="H133" s="7" t="s">
        <v>157</v>
      </c>
      <c r="I133" s="14" t="s">
        <v>155</v>
      </c>
      <c r="J133" s="19">
        <v>100</v>
      </c>
      <c r="K133" s="19">
        <f>$O133/$P133</f>
        <v>100</v>
      </c>
      <c r="L133" s="19">
        <f>$K133*(1+$Q133)</f>
        <v>100</v>
      </c>
      <c r="O133" s="16" t="s">
        <v>537</v>
      </c>
      <c r="P133" s="17">
        <v>1</v>
      </c>
      <c r="Q133" s="18">
        <v>0</v>
      </c>
      <c r="R133" s="14">
        <f>ROUNDUP((O133/P133*4)*(1+Q133),0)</f>
        <v>400</v>
      </c>
      <c r="S133" s="7">
        <v>1</v>
      </c>
      <c r="T133" s="7">
        <v>1</v>
      </c>
      <c r="U133" s="7">
        <v>1</v>
      </c>
      <c r="V133" s="7" t="s">
        <v>1226</v>
      </c>
      <c r="W133" s="7" t="s">
        <v>717</v>
      </c>
      <c r="X133" s="7" t="s">
        <v>718</v>
      </c>
      <c r="Y133" s="7" t="s">
        <v>719</v>
      </c>
      <c r="Z133" s="7" t="s">
        <v>720</v>
      </c>
      <c r="AA133" s="7" t="s">
        <v>721</v>
      </c>
    </row>
    <row r="134" spans="1:27" x14ac:dyDescent="0.25">
      <c r="A134" s="7" t="s">
        <v>1113</v>
      </c>
      <c r="B134" s="14" t="s">
        <v>1</v>
      </c>
      <c r="C134" s="7" t="s">
        <v>157</v>
      </c>
      <c r="D134" s="7" t="s">
        <v>1304</v>
      </c>
      <c r="E134" s="7" t="s">
        <v>158</v>
      </c>
      <c r="F134" s="14" t="s">
        <v>156</v>
      </c>
      <c r="G134" s="14" t="s">
        <v>157</v>
      </c>
      <c r="H134" s="7" t="s">
        <v>157</v>
      </c>
      <c r="I134" s="14" t="s">
        <v>159</v>
      </c>
      <c r="J134" s="19">
        <v>25</v>
      </c>
      <c r="K134" s="19">
        <f>$O134/$P134</f>
        <v>25</v>
      </c>
      <c r="L134" s="19">
        <f>$K134*(1+$Q134)</f>
        <v>25</v>
      </c>
      <c r="O134" s="16" t="s">
        <v>535</v>
      </c>
      <c r="P134" s="17">
        <v>1</v>
      </c>
      <c r="Q134" s="18">
        <v>0</v>
      </c>
      <c r="R134" s="14">
        <f>ROUNDUP((O134/P134*4)*(1+Q134),0)</f>
        <v>100</v>
      </c>
      <c r="S134" s="7">
        <v>1</v>
      </c>
      <c r="T134" s="7">
        <v>1</v>
      </c>
      <c r="U134" s="7">
        <v>1</v>
      </c>
      <c r="V134" s="7" t="s">
        <v>1226</v>
      </c>
      <c r="W134" s="7" t="s">
        <v>717</v>
      </c>
      <c r="X134" s="7" t="s">
        <v>718</v>
      </c>
      <c r="Y134" s="7" t="s">
        <v>719</v>
      </c>
      <c r="Z134" s="7" t="s">
        <v>720</v>
      </c>
      <c r="AA134" s="7" t="s">
        <v>721</v>
      </c>
    </row>
    <row r="135" spans="1:27" x14ac:dyDescent="0.25">
      <c r="A135" s="7" t="s">
        <v>1113</v>
      </c>
      <c r="B135" s="14" t="s">
        <v>1</v>
      </c>
      <c r="C135" s="7" t="s">
        <v>157</v>
      </c>
      <c r="D135" s="7" t="s">
        <v>1304</v>
      </c>
      <c r="E135" s="7" t="s">
        <v>160</v>
      </c>
      <c r="F135" s="14" t="s">
        <v>156</v>
      </c>
      <c r="G135" s="14" t="s">
        <v>157</v>
      </c>
      <c r="H135" s="7" t="s">
        <v>157</v>
      </c>
      <c r="I135" s="14" t="s">
        <v>161</v>
      </c>
      <c r="J135" s="19">
        <v>50</v>
      </c>
      <c r="K135" s="19">
        <f>$O135/$P135</f>
        <v>50</v>
      </c>
      <c r="L135" s="19">
        <f>$K135*(1+$Q135)</f>
        <v>50</v>
      </c>
      <c r="O135" s="16" t="s">
        <v>536</v>
      </c>
      <c r="P135" s="17">
        <v>1</v>
      </c>
      <c r="Q135" s="18">
        <v>0</v>
      </c>
      <c r="R135" s="14">
        <f>ROUNDUP((O135/P135*4)*(1+Q135),0)</f>
        <v>200</v>
      </c>
      <c r="S135" s="7">
        <v>1</v>
      </c>
      <c r="T135" s="7">
        <v>1</v>
      </c>
      <c r="U135" s="7">
        <v>1</v>
      </c>
      <c r="V135" s="7" t="s">
        <v>1226</v>
      </c>
      <c r="W135" s="7" t="s">
        <v>717</v>
      </c>
      <c r="X135" s="7" t="s">
        <v>718</v>
      </c>
      <c r="Y135" s="7" t="s">
        <v>719</v>
      </c>
      <c r="Z135" s="7" t="s">
        <v>720</v>
      </c>
      <c r="AA135" s="7" t="s">
        <v>721</v>
      </c>
    </row>
    <row r="136" spans="1:27" x14ac:dyDescent="0.25">
      <c r="A136" s="7" t="s">
        <v>1113</v>
      </c>
      <c r="B136" s="14" t="s">
        <v>1</v>
      </c>
      <c r="C136" s="7" t="s">
        <v>165</v>
      </c>
      <c r="D136" s="7" t="s">
        <v>1305</v>
      </c>
      <c r="E136" s="7" t="s">
        <v>164</v>
      </c>
      <c r="F136" s="14" t="s">
        <v>166</v>
      </c>
      <c r="G136" s="14" t="s">
        <v>167</v>
      </c>
      <c r="H136" s="7" t="s">
        <v>167</v>
      </c>
      <c r="I136" s="14" t="s">
        <v>165</v>
      </c>
      <c r="J136" s="19"/>
      <c r="K136" s="19"/>
      <c r="L136" s="19"/>
      <c r="M136" s="15">
        <v>25</v>
      </c>
      <c r="N136" s="15">
        <v>200</v>
      </c>
      <c r="O136" s="16" t="s">
        <v>1105</v>
      </c>
      <c r="P136" s="17">
        <v>1</v>
      </c>
      <c r="Q136" s="18">
        <v>0</v>
      </c>
      <c r="S136" s="7">
        <v>1</v>
      </c>
      <c r="T136" s="7">
        <v>1</v>
      </c>
      <c r="U136" s="7">
        <v>1</v>
      </c>
      <c r="V136" s="7" t="s">
        <v>1114</v>
      </c>
      <c r="W136" s="7" t="s">
        <v>728</v>
      </c>
      <c r="X136" s="7" t="s">
        <v>729</v>
      </c>
      <c r="Y136" s="7" t="s">
        <v>729</v>
      </c>
      <c r="Z136" s="7" t="s">
        <v>730</v>
      </c>
      <c r="AA136" s="7" t="s">
        <v>731</v>
      </c>
    </row>
    <row r="137" spans="1:27" x14ac:dyDescent="0.25">
      <c r="A137" s="7" t="s">
        <v>1113</v>
      </c>
      <c r="B137" s="14" t="s">
        <v>1</v>
      </c>
      <c r="C137" s="7" t="s">
        <v>1173</v>
      </c>
      <c r="D137" s="7" t="s">
        <v>1306</v>
      </c>
      <c r="E137" s="7" t="s">
        <v>188</v>
      </c>
      <c r="F137" s="14" t="s">
        <v>186</v>
      </c>
      <c r="G137" s="14" t="s">
        <v>187</v>
      </c>
      <c r="H137" s="7" t="s">
        <v>187</v>
      </c>
      <c r="I137" s="14" t="s">
        <v>189</v>
      </c>
      <c r="J137" s="19">
        <v>25</v>
      </c>
      <c r="K137" s="19">
        <f>$O137/$P137</f>
        <v>25</v>
      </c>
      <c r="L137" s="19">
        <f>$K137*(1+$Q137)</f>
        <v>25</v>
      </c>
      <c r="O137" s="16" t="s">
        <v>535</v>
      </c>
      <c r="P137" s="17">
        <v>1</v>
      </c>
      <c r="Q137" s="18">
        <v>0</v>
      </c>
      <c r="R137" s="14">
        <f>ROUNDUP((O137/P137*4)*(1+Q137),0)</f>
        <v>100</v>
      </c>
      <c r="S137" s="7">
        <v>1</v>
      </c>
      <c r="T137" s="7">
        <v>1</v>
      </c>
      <c r="U137" s="7">
        <v>1</v>
      </c>
      <c r="V137" s="7" t="s">
        <v>1226</v>
      </c>
      <c r="W137" s="7" t="s">
        <v>742</v>
      </c>
      <c r="X137" s="7" t="s">
        <v>743</v>
      </c>
      <c r="Y137" s="7" t="s">
        <v>743</v>
      </c>
      <c r="Z137" s="7" t="s">
        <v>744</v>
      </c>
      <c r="AA137" s="7" t="s">
        <v>745</v>
      </c>
    </row>
    <row r="138" spans="1:27" x14ac:dyDescent="0.25">
      <c r="A138" s="7" t="s">
        <v>1113</v>
      </c>
      <c r="B138" s="14" t="s">
        <v>1</v>
      </c>
      <c r="C138" s="7" t="s">
        <v>1173</v>
      </c>
      <c r="D138" s="7" t="s">
        <v>1306</v>
      </c>
      <c r="E138" s="7" t="s">
        <v>184</v>
      </c>
      <c r="F138" s="14" t="s">
        <v>186</v>
      </c>
      <c r="G138" s="14" t="s">
        <v>187</v>
      </c>
      <c r="H138" s="7" t="s">
        <v>187</v>
      </c>
      <c r="I138" s="14" t="s">
        <v>185</v>
      </c>
      <c r="J138" s="19">
        <v>100</v>
      </c>
      <c r="K138" s="19">
        <f>$O138/$P138</f>
        <v>100</v>
      </c>
      <c r="L138" s="19">
        <f>$K138*(1+$Q138)</f>
        <v>100</v>
      </c>
      <c r="O138" s="16" t="s">
        <v>537</v>
      </c>
      <c r="P138" s="17">
        <v>1</v>
      </c>
      <c r="Q138" s="18">
        <v>0</v>
      </c>
      <c r="R138" s="14">
        <f>ROUNDUP((O138/P138*4)*(1+Q138),0)</f>
        <v>400</v>
      </c>
      <c r="S138" s="7">
        <v>1</v>
      </c>
      <c r="T138" s="7">
        <v>1</v>
      </c>
      <c r="U138" s="7">
        <v>1</v>
      </c>
      <c r="V138" s="7" t="s">
        <v>1226</v>
      </c>
      <c r="W138" s="7" t="s">
        <v>742</v>
      </c>
      <c r="X138" s="7" t="s">
        <v>743</v>
      </c>
      <c r="Y138" s="7" t="s">
        <v>743</v>
      </c>
      <c r="Z138" s="7" t="s">
        <v>744</v>
      </c>
      <c r="AA138" s="7" t="s">
        <v>745</v>
      </c>
    </row>
    <row r="139" spans="1:27" x14ac:dyDescent="0.25">
      <c r="A139" s="7" t="s">
        <v>1113</v>
      </c>
      <c r="B139" s="14" t="s">
        <v>1</v>
      </c>
      <c r="C139" s="7" t="s">
        <v>1173</v>
      </c>
      <c r="D139" s="7" t="s">
        <v>1306</v>
      </c>
      <c r="E139" s="7" t="s">
        <v>190</v>
      </c>
      <c r="F139" s="14" t="s">
        <v>186</v>
      </c>
      <c r="G139" s="14" t="s">
        <v>187</v>
      </c>
      <c r="H139" s="7" t="s">
        <v>187</v>
      </c>
      <c r="I139" s="14" t="s">
        <v>191</v>
      </c>
      <c r="J139" s="19">
        <v>50</v>
      </c>
      <c r="K139" s="19">
        <f>$O139/$P139</f>
        <v>50</v>
      </c>
      <c r="L139" s="19">
        <f>$K139*(1+$Q139)</f>
        <v>50</v>
      </c>
      <c r="O139" s="16" t="s">
        <v>536</v>
      </c>
      <c r="P139" s="17">
        <v>1</v>
      </c>
      <c r="Q139" s="18">
        <v>0</v>
      </c>
      <c r="R139" s="14">
        <f>ROUNDUP((O139/P139*4)*(1+Q139),0)</f>
        <v>200</v>
      </c>
      <c r="S139" s="7">
        <v>1</v>
      </c>
      <c r="T139" s="7">
        <v>1</v>
      </c>
      <c r="U139" s="7">
        <v>1</v>
      </c>
      <c r="V139" s="7" t="s">
        <v>1226</v>
      </c>
      <c r="W139" s="7" t="s">
        <v>742</v>
      </c>
      <c r="X139" s="7" t="s">
        <v>743</v>
      </c>
      <c r="Y139" s="7" t="s">
        <v>743</v>
      </c>
      <c r="Z139" s="7" t="s">
        <v>744</v>
      </c>
      <c r="AA139" s="7" t="s">
        <v>745</v>
      </c>
    </row>
    <row r="140" spans="1:27" x14ac:dyDescent="0.25">
      <c r="A140" s="7" t="s">
        <v>1113</v>
      </c>
      <c r="B140" s="14" t="s">
        <v>1</v>
      </c>
      <c r="C140" s="7" t="s">
        <v>195</v>
      </c>
      <c r="D140" s="7" t="s">
        <v>1307</v>
      </c>
      <c r="E140" s="7" t="s">
        <v>192</v>
      </c>
      <c r="F140" s="14" t="s">
        <v>194</v>
      </c>
      <c r="G140" s="14" t="s">
        <v>195</v>
      </c>
      <c r="H140" s="7" t="s">
        <v>195</v>
      </c>
      <c r="I140" s="14" t="s">
        <v>193</v>
      </c>
      <c r="J140" s="14"/>
      <c r="K140" s="14"/>
      <c r="L140" s="14"/>
      <c r="M140" s="15">
        <v>5</v>
      </c>
      <c r="N140" s="15">
        <v>500</v>
      </c>
      <c r="O140" s="16" t="s">
        <v>1104</v>
      </c>
      <c r="P140" s="17">
        <v>1</v>
      </c>
      <c r="Q140" s="18">
        <v>0</v>
      </c>
      <c r="S140" s="7">
        <v>1</v>
      </c>
      <c r="T140" s="7">
        <v>1</v>
      </c>
      <c r="U140" s="7">
        <v>1</v>
      </c>
      <c r="V140" s="7" t="s">
        <v>1221</v>
      </c>
      <c r="W140" s="7" t="s">
        <v>746</v>
      </c>
      <c r="X140" s="7" t="s">
        <v>747</v>
      </c>
      <c r="Y140" s="7" t="s">
        <v>747</v>
      </c>
      <c r="Z140" s="7" t="s">
        <v>748</v>
      </c>
      <c r="AA140" s="7" t="s">
        <v>749</v>
      </c>
    </row>
    <row r="141" spans="1:27" x14ac:dyDescent="0.25">
      <c r="A141" s="7" t="s">
        <v>1113</v>
      </c>
      <c r="B141" s="14" t="s">
        <v>1</v>
      </c>
      <c r="C141" s="7" t="s">
        <v>233</v>
      </c>
      <c r="D141" s="7" t="s">
        <v>1308</v>
      </c>
      <c r="E141" s="7" t="s">
        <v>230</v>
      </c>
      <c r="F141" s="14" t="s">
        <v>232</v>
      </c>
      <c r="G141" s="14" t="s">
        <v>233</v>
      </c>
      <c r="H141" s="7" t="s">
        <v>233</v>
      </c>
      <c r="I141" s="14" t="s">
        <v>231</v>
      </c>
      <c r="J141" s="14"/>
      <c r="K141" s="14"/>
      <c r="L141" s="14"/>
      <c r="M141" s="15">
        <v>10</v>
      </c>
      <c r="N141" s="15">
        <v>500</v>
      </c>
      <c r="O141" s="16" t="s">
        <v>1104</v>
      </c>
      <c r="P141" s="17">
        <v>1</v>
      </c>
      <c r="Q141" s="18">
        <v>0</v>
      </c>
      <c r="S141" s="7">
        <v>1</v>
      </c>
      <c r="T141" s="7">
        <v>1</v>
      </c>
      <c r="U141" s="7">
        <v>1</v>
      </c>
      <c r="V141" s="7" t="s">
        <v>1223</v>
      </c>
      <c r="W141" s="7" t="s">
        <v>768</v>
      </c>
      <c r="X141" s="7" t="s">
        <v>769</v>
      </c>
      <c r="Y141" s="7" t="s">
        <v>770</v>
      </c>
      <c r="Z141" s="7" t="s">
        <v>771</v>
      </c>
      <c r="AA141" s="7" t="s">
        <v>772</v>
      </c>
    </row>
    <row r="142" spans="1:27" x14ac:dyDescent="0.25">
      <c r="A142" s="7" t="s">
        <v>1113</v>
      </c>
      <c r="B142" s="14" t="s">
        <v>1</v>
      </c>
      <c r="C142" s="7" t="s">
        <v>261</v>
      </c>
      <c r="D142" s="7" t="s">
        <v>1309</v>
      </c>
      <c r="E142" s="7" t="s">
        <v>262</v>
      </c>
      <c r="F142" s="14" t="s">
        <v>260</v>
      </c>
      <c r="G142" s="14" t="s">
        <v>261</v>
      </c>
      <c r="H142" s="7" t="s">
        <v>261</v>
      </c>
      <c r="I142" s="14" t="s">
        <v>263</v>
      </c>
      <c r="J142" s="19">
        <v>25</v>
      </c>
      <c r="K142" s="19">
        <f>$O142/$P142</f>
        <v>25</v>
      </c>
      <c r="L142" s="19">
        <f>$K142*(1+$Q142)</f>
        <v>25</v>
      </c>
      <c r="O142" s="16" t="s">
        <v>535</v>
      </c>
      <c r="P142" s="17">
        <v>1</v>
      </c>
      <c r="Q142" s="18">
        <v>0</v>
      </c>
      <c r="R142" s="14">
        <f>ROUNDUP((O142/P142*4)*(1+Q142),0)</f>
        <v>100</v>
      </c>
      <c r="S142" s="7">
        <v>1</v>
      </c>
      <c r="T142" s="7">
        <v>1</v>
      </c>
      <c r="U142" s="7">
        <v>1</v>
      </c>
      <c r="V142" s="7" t="s">
        <v>1226</v>
      </c>
      <c r="W142" s="7" t="s">
        <v>792</v>
      </c>
      <c r="X142" s="7" t="s">
        <v>793</v>
      </c>
      <c r="Y142" s="7" t="s">
        <v>793</v>
      </c>
      <c r="Z142" s="7" t="s">
        <v>794</v>
      </c>
      <c r="AA142" s="7" t="s">
        <v>795</v>
      </c>
    </row>
    <row r="143" spans="1:27" x14ac:dyDescent="0.25">
      <c r="A143" s="7" t="s">
        <v>1113</v>
      </c>
      <c r="B143" s="14" t="s">
        <v>1</v>
      </c>
      <c r="C143" s="7" t="s">
        <v>261</v>
      </c>
      <c r="D143" s="7" t="s">
        <v>1309</v>
      </c>
      <c r="E143" s="7" t="s">
        <v>264</v>
      </c>
      <c r="F143" s="14" t="s">
        <v>260</v>
      </c>
      <c r="G143" s="14" t="s">
        <v>261</v>
      </c>
      <c r="H143" s="7" t="s">
        <v>261</v>
      </c>
      <c r="I143" s="14" t="s">
        <v>265</v>
      </c>
      <c r="J143" s="19">
        <v>50</v>
      </c>
      <c r="K143" s="19">
        <f>$O143/$P143</f>
        <v>50</v>
      </c>
      <c r="L143" s="19">
        <f>$K143*(1+$Q143)</f>
        <v>50</v>
      </c>
      <c r="O143" s="16" t="s">
        <v>536</v>
      </c>
      <c r="P143" s="17">
        <v>1</v>
      </c>
      <c r="Q143" s="18">
        <v>0</v>
      </c>
      <c r="R143" s="14">
        <f>ROUNDUP((O143/P143*4)*(1+Q143),0)</f>
        <v>200</v>
      </c>
      <c r="S143" s="7">
        <v>1</v>
      </c>
      <c r="T143" s="7">
        <v>1</v>
      </c>
      <c r="U143" s="7">
        <v>1</v>
      </c>
      <c r="V143" s="7" t="s">
        <v>1226</v>
      </c>
      <c r="W143" s="7" t="s">
        <v>792</v>
      </c>
      <c r="X143" s="7" t="s">
        <v>793</v>
      </c>
      <c r="Y143" s="7" t="s">
        <v>793</v>
      </c>
      <c r="Z143" s="7" t="s">
        <v>794</v>
      </c>
      <c r="AA143" s="7" t="s">
        <v>795</v>
      </c>
    </row>
    <row r="144" spans="1:27" x14ac:dyDescent="0.25">
      <c r="A144" s="7" t="s">
        <v>1113</v>
      </c>
      <c r="B144" s="14" t="s">
        <v>1</v>
      </c>
      <c r="C144" s="7" t="s">
        <v>261</v>
      </c>
      <c r="D144" s="7" t="s">
        <v>1309</v>
      </c>
      <c r="E144" s="7" t="s">
        <v>258</v>
      </c>
      <c r="F144" s="14" t="s">
        <v>260</v>
      </c>
      <c r="G144" s="14" t="s">
        <v>261</v>
      </c>
      <c r="H144" s="7" t="s">
        <v>261</v>
      </c>
      <c r="I144" s="14" t="s">
        <v>259</v>
      </c>
      <c r="J144" s="19">
        <v>100</v>
      </c>
      <c r="K144" s="19">
        <f>$O144/$P144</f>
        <v>100</v>
      </c>
      <c r="L144" s="19">
        <f>$K144*(1+$Q144)</f>
        <v>100</v>
      </c>
      <c r="O144" s="16" t="s">
        <v>537</v>
      </c>
      <c r="P144" s="17">
        <v>1</v>
      </c>
      <c r="Q144" s="18">
        <v>0</v>
      </c>
      <c r="R144" s="14">
        <f>ROUNDUP((O144/P144*4)*(1+Q144),0)</f>
        <v>400</v>
      </c>
      <c r="S144" s="7">
        <v>1</v>
      </c>
      <c r="T144" s="7">
        <v>1</v>
      </c>
      <c r="U144" s="7">
        <v>1</v>
      </c>
      <c r="V144" s="7" t="s">
        <v>1226</v>
      </c>
      <c r="W144" s="7" t="s">
        <v>792</v>
      </c>
      <c r="X144" s="7" t="s">
        <v>793</v>
      </c>
      <c r="Y144" s="7" t="s">
        <v>793</v>
      </c>
      <c r="Z144" s="7" t="s">
        <v>794</v>
      </c>
      <c r="AA144" s="7" t="s">
        <v>795</v>
      </c>
    </row>
    <row r="145" spans="1:27" x14ac:dyDescent="0.25">
      <c r="A145" s="7" t="s">
        <v>1113</v>
      </c>
      <c r="B145" s="14" t="s">
        <v>1</v>
      </c>
      <c r="C145" s="7" t="s">
        <v>1165</v>
      </c>
      <c r="D145" s="7" t="s">
        <v>1310</v>
      </c>
      <c r="E145" s="7" t="s">
        <v>266</v>
      </c>
      <c r="F145" s="14" t="s">
        <v>267</v>
      </c>
      <c r="G145" s="14" t="s">
        <v>268</v>
      </c>
      <c r="H145" s="7" t="s">
        <v>268</v>
      </c>
      <c r="I145" s="14" t="s">
        <v>796</v>
      </c>
      <c r="J145" s="14"/>
      <c r="K145" s="14"/>
      <c r="L145" s="14"/>
      <c r="M145" s="15">
        <v>25</v>
      </c>
      <c r="N145" s="15">
        <v>500</v>
      </c>
      <c r="O145" s="16" t="s">
        <v>1104</v>
      </c>
      <c r="P145" s="17">
        <v>1</v>
      </c>
      <c r="Q145" s="18">
        <v>0</v>
      </c>
      <c r="S145" s="7">
        <v>1</v>
      </c>
      <c r="T145" s="7">
        <v>1</v>
      </c>
      <c r="U145" s="7">
        <v>1</v>
      </c>
      <c r="V145" s="7" t="s">
        <v>1222</v>
      </c>
      <c r="W145" s="7" t="s">
        <v>797</v>
      </c>
      <c r="X145" s="7" t="s">
        <v>798</v>
      </c>
      <c r="Y145" s="7" t="s">
        <v>799</v>
      </c>
      <c r="Z145" s="7" t="s">
        <v>800</v>
      </c>
      <c r="AA145" s="7" t="s">
        <v>801</v>
      </c>
    </row>
    <row r="146" spans="1:27" x14ac:dyDescent="0.25">
      <c r="A146" s="7" t="s">
        <v>1113</v>
      </c>
      <c r="B146" s="14" t="s">
        <v>1</v>
      </c>
      <c r="C146" s="7" t="s">
        <v>272</v>
      </c>
      <c r="D146" s="7" t="s">
        <v>1311</v>
      </c>
      <c r="E146" s="7" t="s">
        <v>269</v>
      </c>
      <c r="F146" s="14" t="s">
        <v>271</v>
      </c>
      <c r="G146" s="14" t="s">
        <v>272</v>
      </c>
      <c r="H146" s="7" t="s">
        <v>272</v>
      </c>
      <c r="I146" s="14" t="s">
        <v>270</v>
      </c>
      <c r="J146" s="14"/>
      <c r="K146" s="14"/>
      <c r="L146" s="14"/>
      <c r="M146" s="15">
        <v>5</v>
      </c>
      <c r="N146" s="15">
        <v>500</v>
      </c>
      <c r="O146" s="16" t="s">
        <v>1104</v>
      </c>
      <c r="P146" s="17">
        <v>1</v>
      </c>
      <c r="Q146" s="18">
        <v>0</v>
      </c>
      <c r="S146" s="7">
        <v>1</v>
      </c>
      <c r="T146" s="7">
        <v>1</v>
      </c>
      <c r="U146" s="7">
        <v>1</v>
      </c>
      <c r="V146" s="7" t="s">
        <v>1226</v>
      </c>
      <c r="W146" s="7" t="s">
        <v>802</v>
      </c>
      <c r="X146" s="7" t="s">
        <v>803</v>
      </c>
      <c r="Y146" s="7" t="s">
        <v>804</v>
      </c>
      <c r="Z146" s="7" t="s">
        <v>805</v>
      </c>
      <c r="AA146" s="7" t="s">
        <v>806</v>
      </c>
    </row>
    <row r="147" spans="1:27" x14ac:dyDescent="0.25">
      <c r="A147" s="7" t="s">
        <v>1113</v>
      </c>
      <c r="B147" s="14" t="s">
        <v>1</v>
      </c>
      <c r="C147" s="7" t="s">
        <v>276</v>
      </c>
      <c r="D147" s="7" t="s">
        <v>1312</v>
      </c>
      <c r="E147" s="7" t="s">
        <v>273</v>
      </c>
      <c r="F147" s="14" t="s">
        <v>275</v>
      </c>
      <c r="G147" s="14" t="s">
        <v>276</v>
      </c>
      <c r="H147" s="7" t="s">
        <v>276</v>
      </c>
      <c r="I147" s="14" t="s">
        <v>274</v>
      </c>
      <c r="J147" s="14"/>
      <c r="K147" s="14"/>
      <c r="L147" s="14"/>
      <c r="M147" s="15">
        <v>5</v>
      </c>
      <c r="N147" s="15">
        <v>1000</v>
      </c>
      <c r="O147" s="16" t="s">
        <v>1103</v>
      </c>
      <c r="P147" s="17">
        <v>1</v>
      </c>
      <c r="Q147" s="18">
        <v>0</v>
      </c>
      <c r="S147" s="7">
        <v>1</v>
      </c>
      <c r="T147" s="7">
        <v>1</v>
      </c>
      <c r="U147" s="7">
        <v>1</v>
      </c>
      <c r="V147" s="7" t="s">
        <v>1225</v>
      </c>
      <c r="W147" s="7" t="s">
        <v>807</v>
      </c>
      <c r="X147" s="7" t="s">
        <v>808</v>
      </c>
      <c r="Y147" s="7" t="s">
        <v>809</v>
      </c>
      <c r="Z147" s="7" t="s">
        <v>810</v>
      </c>
      <c r="AA147" s="7" t="s">
        <v>811</v>
      </c>
    </row>
    <row r="148" spans="1:27" x14ac:dyDescent="0.25">
      <c r="A148" s="7" t="s">
        <v>1113</v>
      </c>
      <c r="B148" s="14" t="s">
        <v>1</v>
      </c>
      <c r="C148" s="7" t="s">
        <v>284</v>
      </c>
      <c r="D148" s="7" t="s">
        <v>1313</v>
      </c>
      <c r="E148" s="7" t="s">
        <v>289</v>
      </c>
      <c r="F148" s="14" t="s">
        <v>283</v>
      </c>
      <c r="G148" s="14" t="s">
        <v>284</v>
      </c>
      <c r="H148" s="7" t="s">
        <v>284</v>
      </c>
      <c r="I148" s="14" t="s">
        <v>290</v>
      </c>
      <c r="J148" s="19">
        <v>25</v>
      </c>
      <c r="K148" s="19">
        <f>$O148/$P148</f>
        <v>25</v>
      </c>
      <c r="L148" s="19">
        <f>$K148*(1+$Q148)</f>
        <v>25</v>
      </c>
      <c r="O148" s="16" t="s">
        <v>535</v>
      </c>
      <c r="P148" s="17">
        <v>1</v>
      </c>
      <c r="Q148" s="18">
        <v>0</v>
      </c>
      <c r="R148" s="14">
        <f>ROUNDUP((O148/P148*4)*(1+Q148),0)</f>
        <v>100</v>
      </c>
      <c r="S148" s="7">
        <v>1</v>
      </c>
      <c r="T148" s="7">
        <v>1</v>
      </c>
      <c r="U148" s="7">
        <v>1</v>
      </c>
      <c r="V148" s="7" t="s">
        <v>1226</v>
      </c>
      <c r="W148" s="7" t="s">
        <v>816</v>
      </c>
      <c r="X148" s="7" t="s">
        <v>817</v>
      </c>
      <c r="Y148" s="7" t="s">
        <v>818</v>
      </c>
      <c r="Z148" s="7" t="s">
        <v>819</v>
      </c>
      <c r="AA148" s="7" t="s">
        <v>820</v>
      </c>
    </row>
    <row r="149" spans="1:27" x14ac:dyDescent="0.25">
      <c r="A149" s="7" t="s">
        <v>1113</v>
      </c>
      <c r="B149" s="14" t="s">
        <v>1</v>
      </c>
      <c r="C149" s="7" t="s">
        <v>284</v>
      </c>
      <c r="D149" s="7" t="s">
        <v>1313</v>
      </c>
      <c r="E149" s="7" t="s">
        <v>291</v>
      </c>
      <c r="F149" s="14" t="s">
        <v>283</v>
      </c>
      <c r="G149" s="14" t="s">
        <v>284</v>
      </c>
      <c r="H149" s="7" t="s">
        <v>284</v>
      </c>
      <c r="I149" s="14" t="s">
        <v>292</v>
      </c>
      <c r="J149" s="19">
        <v>50</v>
      </c>
      <c r="K149" s="19">
        <f>$O149/$P149</f>
        <v>50</v>
      </c>
      <c r="L149" s="19">
        <f>$K149*(1+$Q149)</f>
        <v>50</v>
      </c>
      <c r="O149" s="16" t="s">
        <v>536</v>
      </c>
      <c r="P149" s="17">
        <v>1</v>
      </c>
      <c r="Q149" s="18">
        <v>0</v>
      </c>
      <c r="R149" s="14">
        <f>ROUNDUP((O149/P149*4)*(1+Q149),0)</f>
        <v>200</v>
      </c>
      <c r="S149" s="7">
        <v>1</v>
      </c>
      <c r="T149" s="7">
        <v>1</v>
      </c>
      <c r="U149" s="7">
        <v>1</v>
      </c>
      <c r="V149" s="7" t="s">
        <v>1226</v>
      </c>
      <c r="W149" s="7" t="s">
        <v>816</v>
      </c>
      <c r="X149" s="7" t="s">
        <v>817</v>
      </c>
      <c r="Y149" s="7" t="s">
        <v>818</v>
      </c>
      <c r="Z149" s="7" t="s">
        <v>819</v>
      </c>
      <c r="AA149" s="7" t="s">
        <v>820</v>
      </c>
    </row>
    <row r="150" spans="1:27" x14ac:dyDescent="0.25">
      <c r="A150" s="7" t="s">
        <v>1113</v>
      </c>
      <c r="B150" s="14" t="s">
        <v>1</v>
      </c>
      <c r="C150" s="7" t="s">
        <v>284</v>
      </c>
      <c r="D150" s="7" t="s">
        <v>1313</v>
      </c>
      <c r="E150" s="7" t="s">
        <v>287</v>
      </c>
      <c r="F150" s="14" t="s">
        <v>283</v>
      </c>
      <c r="G150" s="14" t="s">
        <v>284</v>
      </c>
      <c r="H150" s="7" t="s">
        <v>284</v>
      </c>
      <c r="I150" s="14" t="s">
        <v>288</v>
      </c>
      <c r="J150" s="19">
        <v>200</v>
      </c>
      <c r="K150" s="19">
        <f>$O150/$P150</f>
        <v>200</v>
      </c>
      <c r="L150" s="19">
        <f>$K150*(1+$Q150)</f>
        <v>200</v>
      </c>
      <c r="O150" s="16" t="s">
        <v>631</v>
      </c>
      <c r="P150" s="17">
        <v>1</v>
      </c>
      <c r="Q150" s="18">
        <v>0</v>
      </c>
      <c r="R150" s="14">
        <f>ROUNDUP((O150/P150*4)*(1+Q150),0)</f>
        <v>800</v>
      </c>
      <c r="S150" s="7">
        <v>1</v>
      </c>
      <c r="T150" s="7">
        <v>1</v>
      </c>
      <c r="U150" s="7">
        <v>1</v>
      </c>
      <c r="V150" s="7" t="s">
        <v>1226</v>
      </c>
      <c r="W150" s="7" t="s">
        <v>816</v>
      </c>
      <c r="X150" s="7" t="s">
        <v>817</v>
      </c>
      <c r="Y150" s="7" t="s">
        <v>818</v>
      </c>
      <c r="Z150" s="7" t="s">
        <v>819</v>
      </c>
      <c r="AA150" s="7" t="s">
        <v>820</v>
      </c>
    </row>
    <row r="151" spans="1:27" x14ac:dyDescent="0.25">
      <c r="A151" s="7" t="s">
        <v>1113</v>
      </c>
      <c r="B151" s="14" t="s">
        <v>1</v>
      </c>
      <c r="C151" s="7" t="s">
        <v>284</v>
      </c>
      <c r="D151" s="7" t="s">
        <v>1313</v>
      </c>
      <c r="E151" s="7" t="s">
        <v>285</v>
      </c>
      <c r="F151" s="14" t="s">
        <v>283</v>
      </c>
      <c r="G151" s="14" t="s">
        <v>284</v>
      </c>
      <c r="H151" s="7" t="s">
        <v>284</v>
      </c>
      <c r="I151" s="14" t="s">
        <v>286</v>
      </c>
      <c r="J151" s="19">
        <v>100</v>
      </c>
      <c r="K151" s="19">
        <f>$O151/$P151</f>
        <v>100</v>
      </c>
      <c r="L151" s="19">
        <f>$K151*(1+$Q151)</f>
        <v>100</v>
      </c>
      <c r="O151" s="16" t="s">
        <v>537</v>
      </c>
      <c r="P151" s="17">
        <v>1</v>
      </c>
      <c r="Q151" s="18">
        <v>0</v>
      </c>
      <c r="R151" s="14">
        <f>ROUNDUP((O151/P151*4)*(1+Q151),0)</f>
        <v>400</v>
      </c>
      <c r="S151" s="7">
        <v>1</v>
      </c>
      <c r="T151" s="7">
        <v>1</v>
      </c>
      <c r="U151" s="7">
        <v>1</v>
      </c>
      <c r="V151" s="7" t="s">
        <v>1226</v>
      </c>
      <c r="W151" s="7" t="s">
        <v>816</v>
      </c>
      <c r="X151" s="7" t="s">
        <v>817</v>
      </c>
      <c r="Y151" s="7" t="s">
        <v>818</v>
      </c>
      <c r="Z151" s="7" t="s">
        <v>819</v>
      </c>
      <c r="AA151" s="7" t="s">
        <v>820</v>
      </c>
    </row>
    <row r="152" spans="1:27" x14ac:dyDescent="0.25">
      <c r="A152" s="7" t="s">
        <v>1113</v>
      </c>
      <c r="B152" s="14" t="s">
        <v>1</v>
      </c>
      <c r="C152" s="7" t="s">
        <v>300</v>
      </c>
      <c r="D152" s="7" t="s">
        <v>1314</v>
      </c>
      <c r="E152" s="7" t="s">
        <v>297</v>
      </c>
      <c r="F152" s="14" t="s">
        <v>299</v>
      </c>
      <c r="G152" s="14" t="s">
        <v>300</v>
      </c>
      <c r="H152" s="7" t="s">
        <v>300</v>
      </c>
      <c r="I152" s="14" t="s">
        <v>298</v>
      </c>
      <c r="J152" s="14"/>
      <c r="K152" s="14"/>
      <c r="L152" s="14"/>
      <c r="M152" s="15">
        <v>25</v>
      </c>
      <c r="N152" s="15">
        <v>500</v>
      </c>
      <c r="O152" s="16" t="s">
        <v>1104</v>
      </c>
      <c r="P152" s="17">
        <v>1</v>
      </c>
      <c r="Q152" s="18">
        <v>0</v>
      </c>
      <c r="S152" s="7">
        <v>1</v>
      </c>
      <c r="T152" s="7">
        <v>1</v>
      </c>
      <c r="U152" s="7">
        <v>1</v>
      </c>
      <c r="V152" s="7" t="s">
        <v>1222</v>
      </c>
      <c r="W152" s="7" t="s">
        <v>827</v>
      </c>
      <c r="X152" s="7" t="s">
        <v>828</v>
      </c>
      <c r="Y152" s="7" t="s">
        <v>829</v>
      </c>
      <c r="Z152" s="7" t="s">
        <v>630</v>
      </c>
      <c r="AA152" s="7" t="s">
        <v>830</v>
      </c>
    </row>
    <row r="153" spans="1:27" x14ac:dyDescent="0.25">
      <c r="A153" s="7" t="s">
        <v>1113</v>
      </c>
      <c r="B153" s="14" t="s">
        <v>1</v>
      </c>
      <c r="C153" s="7" t="s">
        <v>836</v>
      </c>
      <c r="D153" s="7" t="s">
        <v>1315</v>
      </c>
      <c r="E153" s="7" t="s">
        <v>305</v>
      </c>
      <c r="F153" s="14" t="s">
        <v>304</v>
      </c>
      <c r="G153" s="14" t="s">
        <v>836</v>
      </c>
      <c r="H153" s="7" t="s">
        <v>836</v>
      </c>
      <c r="I153" s="14" t="s">
        <v>841</v>
      </c>
      <c r="J153" s="19">
        <v>100</v>
      </c>
      <c r="K153" s="19">
        <f>$O153/$P153</f>
        <v>100</v>
      </c>
      <c r="L153" s="19">
        <f>$K153*(1+$Q153)</f>
        <v>100</v>
      </c>
      <c r="O153" s="16" t="s">
        <v>537</v>
      </c>
      <c r="P153" s="17">
        <v>1</v>
      </c>
      <c r="Q153" s="18">
        <v>0</v>
      </c>
      <c r="R153" s="14">
        <f>ROUNDUP((O153/P153*4)*(1+Q153),0)</f>
        <v>400</v>
      </c>
      <c r="S153" s="7">
        <v>1</v>
      </c>
      <c r="T153" s="7">
        <v>1</v>
      </c>
      <c r="U153" s="7">
        <v>1</v>
      </c>
      <c r="V153" s="7" t="s">
        <v>1226</v>
      </c>
      <c r="W153" s="7" t="s">
        <v>837</v>
      </c>
      <c r="X153" s="7" t="s">
        <v>838</v>
      </c>
      <c r="Y153" s="7" t="s">
        <v>838</v>
      </c>
      <c r="Z153" s="7" t="s">
        <v>839</v>
      </c>
      <c r="AA153" s="7" t="s">
        <v>840</v>
      </c>
    </row>
    <row r="154" spans="1:27" x14ac:dyDescent="0.25">
      <c r="A154" s="7" t="s">
        <v>1113</v>
      </c>
      <c r="B154" s="14" t="s">
        <v>1</v>
      </c>
      <c r="C154" s="7" t="s">
        <v>836</v>
      </c>
      <c r="D154" s="7" t="s">
        <v>1315</v>
      </c>
      <c r="E154" s="7" t="s">
        <v>306</v>
      </c>
      <c r="F154" s="14" t="s">
        <v>304</v>
      </c>
      <c r="G154" s="14" t="s">
        <v>836</v>
      </c>
      <c r="H154" s="7" t="s">
        <v>836</v>
      </c>
      <c r="I154" s="14" t="s">
        <v>842</v>
      </c>
      <c r="J154" s="19">
        <v>25</v>
      </c>
      <c r="K154" s="19">
        <f>$O154/$P154</f>
        <v>25</v>
      </c>
      <c r="L154" s="19">
        <f>$K154*(1+$Q154)</f>
        <v>25</v>
      </c>
      <c r="O154" s="16" t="s">
        <v>535</v>
      </c>
      <c r="P154" s="17">
        <v>1</v>
      </c>
      <c r="Q154" s="18">
        <v>0</v>
      </c>
      <c r="R154" s="14">
        <f>ROUNDUP((O154/P154*4)*(1+Q154),0)</f>
        <v>100</v>
      </c>
      <c r="S154" s="7">
        <v>1</v>
      </c>
      <c r="T154" s="7">
        <v>1</v>
      </c>
      <c r="U154" s="7">
        <v>1</v>
      </c>
      <c r="V154" s="7" t="s">
        <v>1226</v>
      </c>
      <c r="W154" s="7" t="s">
        <v>837</v>
      </c>
      <c r="X154" s="7" t="s">
        <v>838</v>
      </c>
      <c r="Y154" s="7" t="s">
        <v>838</v>
      </c>
      <c r="Z154" s="7" t="s">
        <v>839</v>
      </c>
      <c r="AA154" s="7" t="s">
        <v>840</v>
      </c>
    </row>
    <row r="155" spans="1:27" x14ac:dyDescent="0.25">
      <c r="A155" s="7" t="s">
        <v>1113</v>
      </c>
      <c r="B155" s="14" t="s">
        <v>1</v>
      </c>
      <c r="C155" s="7" t="s">
        <v>836</v>
      </c>
      <c r="D155" s="7" t="s">
        <v>1315</v>
      </c>
      <c r="E155" s="7" t="s">
        <v>307</v>
      </c>
      <c r="F155" s="14" t="s">
        <v>304</v>
      </c>
      <c r="G155" s="14" t="s">
        <v>836</v>
      </c>
      <c r="H155" s="7" t="s">
        <v>836</v>
      </c>
      <c r="I155" s="14" t="s">
        <v>843</v>
      </c>
      <c r="J155" s="19">
        <v>50</v>
      </c>
      <c r="K155" s="19">
        <f>$O155/$P155</f>
        <v>50</v>
      </c>
      <c r="L155" s="19">
        <f>$K155*(1+$Q155)</f>
        <v>50</v>
      </c>
      <c r="O155" s="16" t="s">
        <v>536</v>
      </c>
      <c r="P155" s="17">
        <v>1</v>
      </c>
      <c r="Q155" s="18">
        <v>0</v>
      </c>
      <c r="R155" s="14">
        <f>ROUNDUP((O155/P155*4)*(1+Q155),0)</f>
        <v>200</v>
      </c>
      <c r="S155" s="7">
        <v>1</v>
      </c>
      <c r="T155" s="7">
        <v>1</v>
      </c>
      <c r="U155" s="7">
        <v>1</v>
      </c>
      <c r="V155" s="7" t="s">
        <v>1226</v>
      </c>
      <c r="W155" s="7" t="s">
        <v>837</v>
      </c>
      <c r="X155" s="7" t="s">
        <v>838</v>
      </c>
      <c r="Y155" s="7" t="s">
        <v>838</v>
      </c>
      <c r="Z155" s="7" t="s">
        <v>839</v>
      </c>
      <c r="AA155" s="7" t="s">
        <v>840</v>
      </c>
    </row>
    <row r="156" spans="1:27" x14ac:dyDescent="0.25">
      <c r="A156" s="7" t="s">
        <v>1113</v>
      </c>
      <c r="B156" s="14" t="s">
        <v>44</v>
      </c>
      <c r="C156" s="7" t="s">
        <v>1170</v>
      </c>
      <c r="D156" s="7" t="s">
        <v>1316</v>
      </c>
      <c r="E156" s="7" t="s">
        <v>308</v>
      </c>
      <c r="F156" s="14" t="s">
        <v>310</v>
      </c>
      <c r="G156" s="14" t="s">
        <v>311</v>
      </c>
      <c r="H156" s="7" t="s">
        <v>311</v>
      </c>
      <c r="I156" s="14" t="s">
        <v>309</v>
      </c>
      <c r="J156" s="14"/>
      <c r="K156" s="14"/>
      <c r="L156" s="14"/>
      <c r="M156" s="15">
        <v>5</v>
      </c>
      <c r="N156" s="15">
        <v>500</v>
      </c>
      <c r="O156" s="16" t="s">
        <v>1104</v>
      </c>
      <c r="P156" s="17">
        <v>1</v>
      </c>
      <c r="Q156" s="18">
        <v>0</v>
      </c>
      <c r="S156" s="7">
        <v>1</v>
      </c>
      <c r="T156" s="7">
        <v>1</v>
      </c>
      <c r="U156" s="7">
        <v>1</v>
      </c>
      <c r="V156" s="7" t="s">
        <v>1226</v>
      </c>
      <c r="W156" s="7" t="s">
        <v>844</v>
      </c>
      <c r="X156" s="7" t="s">
        <v>845</v>
      </c>
      <c r="Y156" s="7" t="s">
        <v>845</v>
      </c>
      <c r="Z156" s="7" t="s">
        <v>846</v>
      </c>
      <c r="AA156" s="7" t="s">
        <v>847</v>
      </c>
    </row>
    <row r="157" spans="1:27" x14ac:dyDescent="0.25">
      <c r="A157" s="7" t="s">
        <v>1113</v>
      </c>
      <c r="B157" s="14" t="s">
        <v>1</v>
      </c>
      <c r="C157" s="7" t="s">
        <v>321</v>
      </c>
      <c r="D157" s="7" t="s">
        <v>1317</v>
      </c>
      <c r="E157" s="7" t="s">
        <v>318</v>
      </c>
      <c r="F157" s="14" t="s">
        <v>320</v>
      </c>
      <c r="G157" s="14" t="s">
        <v>321</v>
      </c>
      <c r="H157" s="7" t="s">
        <v>321</v>
      </c>
      <c r="I157" s="14" t="s">
        <v>319</v>
      </c>
      <c r="J157" s="14"/>
      <c r="K157" s="14"/>
      <c r="L157" s="14"/>
      <c r="M157" s="15">
        <v>5</v>
      </c>
      <c r="N157" s="15">
        <v>2000</v>
      </c>
      <c r="O157" s="16" t="s">
        <v>1103</v>
      </c>
      <c r="P157" s="17">
        <v>1</v>
      </c>
      <c r="Q157" s="18">
        <v>0</v>
      </c>
      <c r="S157" s="7">
        <v>1</v>
      </c>
      <c r="T157" s="7">
        <v>1</v>
      </c>
      <c r="U157" s="7">
        <v>1</v>
      </c>
      <c r="V157" s="7" t="s">
        <v>1226</v>
      </c>
      <c r="W157" s="7" t="s">
        <v>853</v>
      </c>
      <c r="X157" s="7" t="s">
        <v>854</v>
      </c>
      <c r="Y157" s="7" t="s">
        <v>855</v>
      </c>
      <c r="Z157" s="7" t="s">
        <v>856</v>
      </c>
      <c r="AA157" s="7" t="s">
        <v>857</v>
      </c>
    </row>
    <row r="158" spans="1:27" x14ac:dyDescent="0.25">
      <c r="A158" s="7" t="s">
        <v>1113</v>
      </c>
      <c r="B158" s="14" t="s">
        <v>1</v>
      </c>
      <c r="C158" s="7" t="s">
        <v>329</v>
      </c>
      <c r="D158" s="7" t="s">
        <v>1318</v>
      </c>
      <c r="E158" s="7" t="s">
        <v>326</v>
      </c>
      <c r="F158" s="14" t="s">
        <v>328</v>
      </c>
      <c r="G158" s="14" t="s">
        <v>329</v>
      </c>
      <c r="H158" s="7" t="s">
        <v>329</v>
      </c>
      <c r="I158" s="14" t="s">
        <v>327</v>
      </c>
      <c r="J158" s="14"/>
      <c r="K158" s="14"/>
      <c r="L158" s="14"/>
      <c r="M158" s="15">
        <v>15</v>
      </c>
      <c r="N158" s="15">
        <v>200</v>
      </c>
      <c r="O158" s="16" t="s">
        <v>1105</v>
      </c>
      <c r="P158" s="17">
        <v>1</v>
      </c>
      <c r="Q158" s="18">
        <v>0</v>
      </c>
      <c r="S158" s="7">
        <v>1</v>
      </c>
      <c r="T158" s="7">
        <v>1</v>
      </c>
      <c r="U158" s="7">
        <v>1</v>
      </c>
      <c r="V158" s="7" t="s">
        <v>1222</v>
      </c>
      <c r="W158" s="7" t="s">
        <v>862</v>
      </c>
      <c r="X158" s="7" t="s">
        <v>863</v>
      </c>
      <c r="Y158" s="7" t="s">
        <v>863</v>
      </c>
      <c r="Z158" s="7" t="s">
        <v>864</v>
      </c>
      <c r="AA158" s="7" t="s">
        <v>865</v>
      </c>
    </row>
    <row r="159" spans="1:27" x14ac:dyDescent="0.25">
      <c r="A159" s="7" t="s">
        <v>1113</v>
      </c>
      <c r="B159" s="14" t="s">
        <v>1</v>
      </c>
      <c r="C159" s="7" t="s">
        <v>333</v>
      </c>
      <c r="D159" s="7" t="s">
        <v>1319</v>
      </c>
      <c r="E159" s="7" t="s">
        <v>330</v>
      </c>
      <c r="F159" s="14" t="s">
        <v>332</v>
      </c>
      <c r="G159" s="14" t="s">
        <v>333</v>
      </c>
      <c r="H159" s="7" t="s">
        <v>333</v>
      </c>
      <c r="I159" s="14" t="s">
        <v>331</v>
      </c>
      <c r="J159" s="14"/>
      <c r="K159" s="14"/>
      <c r="L159" s="14"/>
      <c r="M159" s="15">
        <v>20</v>
      </c>
      <c r="N159" s="15">
        <v>200</v>
      </c>
      <c r="O159" s="16" t="s">
        <v>1105</v>
      </c>
      <c r="P159" s="17">
        <v>1</v>
      </c>
      <c r="Q159" s="18">
        <v>0</v>
      </c>
      <c r="S159" s="7">
        <v>1</v>
      </c>
      <c r="T159" s="7">
        <v>1</v>
      </c>
      <c r="U159" s="7">
        <v>1</v>
      </c>
      <c r="V159" s="7" t="s">
        <v>1222</v>
      </c>
      <c r="W159" s="7" t="s">
        <v>866</v>
      </c>
      <c r="X159" s="7" t="s">
        <v>867</v>
      </c>
      <c r="Y159" s="7" t="s">
        <v>868</v>
      </c>
      <c r="Z159" s="7" t="s">
        <v>621</v>
      </c>
      <c r="AA159" s="7" t="s">
        <v>869</v>
      </c>
    </row>
    <row r="160" spans="1:27" x14ac:dyDescent="0.25">
      <c r="A160" s="7" t="s">
        <v>1113</v>
      </c>
      <c r="B160" s="14" t="s">
        <v>1</v>
      </c>
      <c r="C160" s="7" t="s">
        <v>337</v>
      </c>
      <c r="D160" s="7" t="s">
        <v>1320</v>
      </c>
      <c r="E160" s="7" t="s">
        <v>334</v>
      </c>
      <c r="F160" s="14" t="s">
        <v>336</v>
      </c>
      <c r="G160" s="14" t="s">
        <v>337</v>
      </c>
      <c r="H160" s="7" t="s">
        <v>337</v>
      </c>
      <c r="I160" s="14" t="s">
        <v>335</v>
      </c>
      <c r="J160" s="14"/>
      <c r="K160" s="14"/>
      <c r="L160" s="14"/>
      <c r="M160" s="15">
        <v>5</v>
      </c>
      <c r="N160" s="15">
        <v>200</v>
      </c>
      <c r="O160" s="16" t="s">
        <v>1105</v>
      </c>
      <c r="P160" s="17">
        <v>1</v>
      </c>
      <c r="Q160" s="18">
        <v>0</v>
      </c>
      <c r="S160" s="7">
        <v>1</v>
      </c>
      <c r="T160" s="7">
        <v>1</v>
      </c>
      <c r="U160" s="7">
        <v>1</v>
      </c>
      <c r="V160" s="7" t="s">
        <v>1222</v>
      </c>
      <c r="W160" s="7" t="s">
        <v>870</v>
      </c>
      <c r="X160" s="7" t="s">
        <v>871</v>
      </c>
      <c r="Y160" s="7" t="s">
        <v>872</v>
      </c>
      <c r="Z160" s="7" t="s">
        <v>873</v>
      </c>
      <c r="AA160" s="7" t="s">
        <v>874</v>
      </c>
    </row>
    <row r="161" spans="1:27" x14ac:dyDescent="0.25">
      <c r="A161" s="7" t="s">
        <v>1113</v>
      </c>
      <c r="B161" s="14" t="s">
        <v>1</v>
      </c>
      <c r="C161" s="7" t="s">
        <v>341</v>
      </c>
      <c r="D161" s="7" t="s">
        <v>1321</v>
      </c>
      <c r="E161" s="7" t="s">
        <v>338</v>
      </c>
      <c r="F161" s="14" t="s">
        <v>340</v>
      </c>
      <c r="G161" s="14" t="s">
        <v>341</v>
      </c>
      <c r="H161" s="7" t="s">
        <v>341</v>
      </c>
      <c r="I161" s="14" t="s">
        <v>339</v>
      </c>
      <c r="J161" s="14"/>
      <c r="K161" s="14"/>
      <c r="L161" s="14"/>
      <c r="M161" s="15">
        <v>10</v>
      </c>
      <c r="N161" s="15">
        <v>200</v>
      </c>
      <c r="O161" s="16" t="s">
        <v>1105</v>
      </c>
      <c r="P161" s="17">
        <v>1</v>
      </c>
      <c r="Q161" s="18">
        <v>0</v>
      </c>
      <c r="S161" s="7">
        <v>1</v>
      </c>
      <c r="T161" s="7">
        <v>1</v>
      </c>
      <c r="U161" s="7">
        <v>1</v>
      </c>
      <c r="V161" s="7" t="s">
        <v>1225</v>
      </c>
      <c r="W161" s="7" t="s">
        <v>875</v>
      </c>
      <c r="X161" s="7" t="s">
        <v>876</v>
      </c>
      <c r="Y161" s="7" t="s">
        <v>876</v>
      </c>
      <c r="Z161" s="7" t="s">
        <v>877</v>
      </c>
      <c r="AA161" s="7" t="s">
        <v>878</v>
      </c>
    </row>
    <row r="162" spans="1:27" x14ac:dyDescent="0.25">
      <c r="A162" s="7" t="s">
        <v>1113</v>
      </c>
      <c r="B162" s="14" t="s">
        <v>1</v>
      </c>
      <c r="C162" s="7" t="s">
        <v>1164</v>
      </c>
      <c r="D162" s="7" t="s">
        <v>1322</v>
      </c>
      <c r="E162" s="7" t="s">
        <v>344</v>
      </c>
      <c r="F162" s="14" t="s">
        <v>346</v>
      </c>
      <c r="G162" s="14" t="s">
        <v>347</v>
      </c>
      <c r="H162" s="7" t="s">
        <v>347</v>
      </c>
      <c r="I162" s="14" t="s">
        <v>345</v>
      </c>
      <c r="J162" s="14"/>
      <c r="K162" s="14"/>
      <c r="L162" s="14"/>
      <c r="M162" s="15">
        <v>25</v>
      </c>
      <c r="N162" s="15">
        <v>2000</v>
      </c>
      <c r="O162" s="16" t="s">
        <v>1103</v>
      </c>
      <c r="P162" s="17">
        <v>1</v>
      </c>
      <c r="Q162" s="18">
        <v>0</v>
      </c>
      <c r="S162" s="7">
        <v>1</v>
      </c>
      <c r="T162" s="7">
        <v>1</v>
      </c>
      <c r="U162" s="7">
        <v>1</v>
      </c>
      <c r="V162" s="7" t="s">
        <v>1223</v>
      </c>
      <c r="W162" s="7" t="s">
        <v>885</v>
      </c>
      <c r="X162" s="7" t="s">
        <v>886</v>
      </c>
      <c r="Y162" s="7" t="s">
        <v>886</v>
      </c>
      <c r="Z162" s="7" t="s">
        <v>887</v>
      </c>
      <c r="AA162" s="7" t="s">
        <v>888</v>
      </c>
    </row>
    <row r="163" spans="1:27" x14ac:dyDescent="0.25">
      <c r="A163" s="7" t="s">
        <v>1113</v>
      </c>
      <c r="B163" s="14" t="s">
        <v>1</v>
      </c>
      <c r="C163" s="7" t="s">
        <v>1186</v>
      </c>
      <c r="D163" s="7" t="s">
        <v>1323</v>
      </c>
      <c r="E163" s="7" t="s">
        <v>1183</v>
      </c>
      <c r="F163" s="14" t="s">
        <v>1185</v>
      </c>
      <c r="G163" s="14" t="s">
        <v>1186</v>
      </c>
      <c r="H163" s="7" t="s">
        <v>1186</v>
      </c>
      <c r="I163" s="14" t="s">
        <v>1184</v>
      </c>
      <c r="J163" s="14"/>
      <c r="K163" s="14"/>
      <c r="L163" s="14"/>
      <c r="M163" s="15">
        <v>5</v>
      </c>
      <c r="N163" s="15">
        <v>250</v>
      </c>
      <c r="O163" s="16" t="s">
        <v>1106</v>
      </c>
      <c r="P163" s="17">
        <v>1</v>
      </c>
      <c r="Q163" s="18">
        <v>0</v>
      </c>
      <c r="S163" s="7">
        <v>1</v>
      </c>
      <c r="T163" s="7">
        <v>1</v>
      </c>
      <c r="U163" s="7">
        <v>1</v>
      </c>
      <c r="V163" s="7" t="s">
        <v>1222</v>
      </c>
      <c r="W163" s="7" t="s">
        <v>1187</v>
      </c>
      <c r="X163" s="7" t="s">
        <v>1188</v>
      </c>
      <c r="Y163" s="7" t="s">
        <v>1188</v>
      </c>
      <c r="Z163" s="7" t="s">
        <v>1189</v>
      </c>
      <c r="AA163" s="7" t="s">
        <v>1190</v>
      </c>
    </row>
    <row r="164" spans="1:27" x14ac:dyDescent="0.25">
      <c r="A164" s="7" t="s">
        <v>1113</v>
      </c>
      <c r="B164" s="14" t="s">
        <v>1</v>
      </c>
      <c r="C164" s="7" t="s">
        <v>356</v>
      </c>
      <c r="D164" s="7" t="s">
        <v>1324</v>
      </c>
      <c r="E164" s="7" t="s">
        <v>357</v>
      </c>
      <c r="F164" s="14" t="s">
        <v>355</v>
      </c>
      <c r="G164" s="14" t="s">
        <v>356</v>
      </c>
      <c r="H164" s="7" t="s">
        <v>356</v>
      </c>
      <c r="I164" s="14" t="s">
        <v>358</v>
      </c>
      <c r="J164" s="19">
        <v>100</v>
      </c>
      <c r="K164" s="19">
        <f>$O164/$P164</f>
        <v>100</v>
      </c>
      <c r="L164" s="19">
        <f>$K164*(1+$Q164)</f>
        <v>100</v>
      </c>
      <c r="O164" s="16" t="s">
        <v>537</v>
      </c>
      <c r="P164" s="17">
        <v>1</v>
      </c>
      <c r="Q164" s="18">
        <v>0</v>
      </c>
      <c r="R164" s="14">
        <f>ROUNDUP((O164/P164*4)*(1+Q164),0)</f>
        <v>400</v>
      </c>
      <c r="S164" s="7">
        <v>1</v>
      </c>
      <c r="T164" s="7">
        <v>1</v>
      </c>
      <c r="U164" s="7">
        <v>1</v>
      </c>
      <c r="V164" s="7" t="s">
        <v>1224</v>
      </c>
      <c r="W164" s="7" t="s">
        <v>902</v>
      </c>
      <c r="X164" s="7" t="s">
        <v>903</v>
      </c>
      <c r="Y164" s="7" t="s">
        <v>903</v>
      </c>
      <c r="Z164" s="7" t="s">
        <v>904</v>
      </c>
      <c r="AA164" s="7" t="s">
        <v>905</v>
      </c>
    </row>
    <row r="165" spans="1:27" x14ac:dyDescent="0.25">
      <c r="A165" s="7" t="s">
        <v>1113</v>
      </c>
      <c r="B165" s="14" t="s">
        <v>1</v>
      </c>
      <c r="C165" s="7" t="s">
        <v>356</v>
      </c>
      <c r="D165" s="7" t="s">
        <v>1324</v>
      </c>
      <c r="E165" s="7" t="s">
        <v>359</v>
      </c>
      <c r="F165" s="14" t="s">
        <v>355</v>
      </c>
      <c r="G165" s="14" t="s">
        <v>356</v>
      </c>
      <c r="H165" s="7" t="s">
        <v>356</v>
      </c>
      <c r="I165" s="14" t="s">
        <v>360</v>
      </c>
      <c r="J165" s="19">
        <v>25</v>
      </c>
      <c r="K165" s="19">
        <f>$O165/$P165</f>
        <v>25</v>
      </c>
      <c r="L165" s="19">
        <f>$K165*(1+$Q165)</f>
        <v>25</v>
      </c>
      <c r="O165" s="16" t="s">
        <v>535</v>
      </c>
      <c r="P165" s="17">
        <v>1</v>
      </c>
      <c r="Q165" s="18">
        <v>0</v>
      </c>
      <c r="R165" s="14">
        <f>ROUNDUP((O165/P165*4)*(1+Q165),0)</f>
        <v>100</v>
      </c>
      <c r="S165" s="7">
        <v>1</v>
      </c>
      <c r="T165" s="7">
        <v>1</v>
      </c>
      <c r="U165" s="7">
        <v>1</v>
      </c>
      <c r="V165" s="7" t="s">
        <v>1224</v>
      </c>
      <c r="W165" s="7" t="s">
        <v>902</v>
      </c>
      <c r="X165" s="7" t="s">
        <v>903</v>
      </c>
      <c r="Y165" s="7" t="s">
        <v>903</v>
      </c>
      <c r="Z165" s="7" t="s">
        <v>904</v>
      </c>
      <c r="AA165" s="7" t="s">
        <v>905</v>
      </c>
    </row>
    <row r="166" spans="1:27" x14ac:dyDescent="0.25">
      <c r="A166" s="7" t="s">
        <v>1113</v>
      </c>
      <c r="B166" s="14" t="s">
        <v>1</v>
      </c>
      <c r="C166" s="7" t="s">
        <v>356</v>
      </c>
      <c r="D166" s="7" t="s">
        <v>1324</v>
      </c>
      <c r="E166" s="7" t="s">
        <v>361</v>
      </c>
      <c r="F166" s="14" t="s">
        <v>355</v>
      </c>
      <c r="G166" s="14" t="s">
        <v>356</v>
      </c>
      <c r="H166" s="7" t="s">
        <v>356</v>
      </c>
      <c r="I166" s="14" t="s">
        <v>362</v>
      </c>
      <c r="J166" s="19">
        <v>50</v>
      </c>
      <c r="K166" s="19">
        <f>$O166/$P166</f>
        <v>50</v>
      </c>
      <c r="L166" s="19">
        <f>$K166*(1+$Q166)</f>
        <v>50</v>
      </c>
      <c r="O166" s="16" t="s">
        <v>536</v>
      </c>
      <c r="P166" s="17">
        <v>1</v>
      </c>
      <c r="Q166" s="18">
        <v>0</v>
      </c>
      <c r="R166" s="14">
        <f>ROUNDUP((O166/P166*4)*(1+Q166),0)</f>
        <v>200</v>
      </c>
      <c r="S166" s="7">
        <v>1</v>
      </c>
      <c r="T166" s="7">
        <v>1</v>
      </c>
      <c r="U166" s="7">
        <v>1</v>
      </c>
      <c r="V166" s="7" t="s">
        <v>1224</v>
      </c>
      <c r="W166" s="7" t="s">
        <v>902</v>
      </c>
      <c r="X166" s="7" t="s">
        <v>903</v>
      </c>
      <c r="Y166" s="7" t="s">
        <v>903</v>
      </c>
      <c r="Z166" s="7" t="s">
        <v>904</v>
      </c>
      <c r="AA166" s="7" t="s">
        <v>905</v>
      </c>
    </row>
    <row r="167" spans="1:27" x14ac:dyDescent="0.25">
      <c r="A167" s="7" t="s">
        <v>1113</v>
      </c>
      <c r="B167" s="14" t="s">
        <v>1</v>
      </c>
      <c r="C167" s="7" t="s">
        <v>370</v>
      </c>
      <c r="D167" s="7" t="s">
        <v>1325</v>
      </c>
      <c r="E167" s="7" t="s">
        <v>367</v>
      </c>
      <c r="F167" s="14" t="s">
        <v>369</v>
      </c>
      <c r="G167" s="14" t="s">
        <v>370</v>
      </c>
      <c r="H167" s="7" t="s">
        <v>370</v>
      </c>
      <c r="I167" s="14" t="s">
        <v>368</v>
      </c>
      <c r="J167" s="14"/>
      <c r="K167" s="14"/>
      <c r="L167" s="14"/>
      <c r="M167" s="15">
        <v>50</v>
      </c>
      <c r="N167" s="15">
        <v>2000</v>
      </c>
      <c r="O167" s="16" t="s">
        <v>1108</v>
      </c>
      <c r="P167" s="17">
        <v>1</v>
      </c>
      <c r="Q167" s="18">
        <v>0</v>
      </c>
      <c r="S167" s="7">
        <v>1</v>
      </c>
      <c r="T167" s="7">
        <v>1</v>
      </c>
      <c r="U167" s="7">
        <v>1</v>
      </c>
      <c r="V167" s="7" t="s">
        <v>1223</v>
      </c>
      <c r="W167" s="7" t="s">
        <v>910</v>
      </c>
      <c r="X167" s="7" t="s">
        <v>911</v>
      </c>
      <c r="Y167" s="7" t="s">
        <v>912</v>
      </c>
      <c r="Z167" s="7" t="s">
        <v>913</v>
      </c>
      <c r="AA167" s="7" t="s">
        <v>914</v>
      </c>
    </row>
    <row r="168" spans="1:27" x14ac:dyDescent="0.25">
      <c r="A168" s="7" t="s">
        <v>1113</v>
      </c>
      <c r="B168" s="14" t="s">
        <v>1</v>
      </c>
      <c r="C168" s="7" t="s">
        <v>921</v>
      </c>
      <c r="D168" s="7" t="s">
        <v>1326</v>
      </c>
      <c r="E168" s="7" t="s">
        <v>373</v>
      </c>
      <c r="F168" s="14" t="s">
        <v>374</v>
      </c>
      <c r="G168" s="14" t="s">
        <v>921</v>
      </c>
      <c r="H168" s="7" t="s">
        <v>921</v>
      </c>
      <c r="I168" s="14" t="s">
        <v>920</v>
      </c>
      <c r="J168" s="14"/>
      <c r="K168" s="14"/>
      <c r="L168" s="14"/>
      <c r="M168" s="15">
        <v>5</v>
      </c>
      <c r="N168" s="15">
        <v>100</v>
      </c>
      <c r="O168" s="16" t="s">
        <v>1107</v>
      </c>
      <c r="P168" s="17">
        <v>1</v>
      </c>
      <c r="Q168" s="18">
        <v>0</v>
      </c>
      <c r="S168" s="7">
        <v>1</v>
      </c>
      <c r="T168" s="7">
        <v>1</v>
      </c>
      <c r="U168" s="7">
        <v>1</v>
      </c>
      <c r="V168" s="7" t="s">
        <v>1222</v>
      </c>
      <c r="W168" s="7" t="s">
        <v>584</v>
      </c>
      <c r="X168" s="7" t="s">
        <v>922</v>
      </c>
      <c r="Y168" s="7" t="s">
        <v>922</v>
      </c>
      <c r="Z168" s="7" t="s">
        <v>585</v>
      </c>
      <c r="AA168" s="7" t="s">
        <v>923</v>
      </c>
    </row>
    <row r="169" spans="1:27" x14ac:dyDescent="0.25">
      <c r="A169" s="7" t="s">
        <v>1113</v>
      </c>
      <c r="B169" s="14" t="s">
        <v>1</v>
      </c>
      <c r="C169" s="7" t="s">
        <v>378</v>
      </c>
      <c r="D169" s="7" t="s">
        <v>1327</v>
      </c>
      <c r="E169" s="7" t="s">
        <v>375</v>
      </c>
      <c r="F169" s="14" t="s">
        <v>377</v>
      </c>
      <c r="G169" s="14" t="s">
        <v>378</v>
      </c>
      <c r="H169" s="7" t="s">
        <v>378</v>
      </c>
      <c r="I169" s="14" t="s">
        <v>376</v>
      </c>
      <c r="J169" s="14"/>
      <c r="K169" s="14"/>
      <c r="L169" s="14"/>
      <c r="M169" s="15">
        <v>10</v>
      </c>
      <c r="N169" s="15">
        <v>250</v>
      </c>
      <c r="O169" s="16" t="s">
        <v>1106</v>
      </c>
      <c r="P169" s="17">
        <v>1</v>
      </c>
      <c r="Q169" s="18">
        <v>0</v>
      </c>
      <c r="S169" s="7">
        <v>1</v>
      </c>
      <c r="T169" s="7">
        <v>1</v>
      </c>
      <c r="U169" s="7">
        <v>1</v>
      </c>
      <c r="V169" s="7" t="s">
        <v>1225</v>
      </c>
      <c r="W169" s="7" t="s">
        <v>924</v>
      </c>
      <c r="X169" s="7" t="s">
        <v>925</v>
      </c>
      <c r="Y169" s="7" t="s">
        <v>925</v>
      </c>
      <c r="Z169" s="7" t="s">
        <v>926</v>
      </c>
      <c r="AA169" s="7" t="s">
        <v>927</v>
      </c>
    </row>
    <row r="170" spans="1:27" x14ac:dyDescent="0.25">
      <c r="A170" s="7" t="s">
        <v>1113</v>
      </c>
      <c r="B170" s="14" t="s">
        <v>1</v>
      </c>
      <c r="C170" s="7" t="s">
        <v>1171</v>
      </c>
      <c r="D170" s="7" t="s">
        <v>1328</v>
      </c>
      <c r="E170" s="7" t="s">
        <v>383</v>
      </c>
      <c r="F170" s="14" t="s">
        <v>384</v>
      </c>
      <c r="G170" s="14" t="s">
        <v>934</v>
      </c>
      <c r="H170" s="7" t="s">
        <v>934</v>
      </c>
      <c r="I170" s="14" t="s">
        <v>933</v>
      </c>
      <c r="J170" s="14"/>
      <c r="K170" s="14"/>
      <c r="L170" s="14"/>
      <c r="M170" s="15">
        <v>5</v>
      </c>
      <c r="N170" s="15">
        <v>500</v>
      </c>
      <c r="O170" s="16" t="s">
        <v>1104</v>
      </c>
      <c r="P170" s="17">
        <v>1</v>
      </c>
      <c r="Q170" s="18">
        <v>0</v>
      </c>
      <c r="S170" s="7">
        <v>1</v>
      </c>
      <c r="T170" s="7">
        <v>1</v>
      </c>
      <c r="U170" s="7">
        <v>1</v>
      </c>
      <c r="V170" s="7" t="s">
        <v>1221</v>
      </c>
      <c r="W170" s="7" t="s">
        <v>935</v>
      </c>
      <c r="X170" s="7" t="s">
        <v>936</v>
      </c>
      <c r="Y170" s="7" t="s">
        <v>937</v>
      </c>
      <c r="Z170" s="7" t="s">
        <v>938</v>
      </c>
      <c r="AA170" s="7" t="s">
        <v>939</v>
      </c>
    </row>
    <row r="171" spans="1:27" x14ac:dyDescent="0.25">
      <c r="A171" s="7" t="s">
        <v>1113</v>
      </c>
      <c r="B171" s="14" t="s">
        <v>1</v>
      </c>
      <c r="C171" s="7" t="s">
        <v>393</v>
      </c>
      <c r="D171" s="7" t="s">
        <v>1329</v>
      </c>
      <c r="E171" s="7" t="s">
        <v>390</v>
      </c>
      <c r="F171" s="14" t="s">
        <v>392</v>
      </c>
      <c r="G171" s="14" t="s">
        <v>393</v>
      </c>
      <c r="H171" s="7" t="s">
        <v>393</v>
      </c>
      <c r="I171" s="14" t="s">
        <v>391</v>
      </c>
      <c r="J171" s="14"/>
      <c r="K171" s="14"/>
      <c r="L171" s="14"/>
      <c r="M171" s="15">
        <v>5</v>
      </c>
      <c r="N171" s="15">
        <v>500</v>
      </c>
      <c r="O171" s="16" t="s">
        <v>1104</v>
      </c>
      <c r="P171" s="17">
        <v>1</v>
      </c>
      <c r="Q171" s="18">
        <v>0</v>
      </c>
      <c r="S171" s="7">
        <v>1</v>
      </c>
      <c r="T171" s="7">
        <v>1</v>
      </c>
      <c r="U171" s="7">
        <v>1</v>
      </c>
      <c r="V171" s="7" t="s">
        <v>1222</v>
      </c>
      <c r="W171" s="7" t="s">
        <v>948</v>
      </c>
      <c r="X171" s="7" t="s">
        <v>949</v>
      </c>
      <c r="Y171" s="7" t="s">
        <v>950</v>
      </c>
      <c r="Z171" s="7" t="s">
        <v>951</v>
      </c>
      <c r="AA171" s="7" t="s">
        <v>952</v>
      </c>
    </row>
    <row r="172" spans="1:27" x14ac:dyDescent="0.25">
      <c r="A172" s="7" t="s">
        <v>1113</v>
      </c>
      <c r="B172" s="14" t="s">
        <v>1</v>
      </c>
      <c r="C172" s="7" t="s">
        <v>414</v>
      </c>
      <c r="D172" s="7" t="s">
        <v>1330</v>
      </c>
      <c r="E172" s="7" t="s">
        <v>411</v>
      </c>
      <c r="F172" s="14" t="s">
        <v>413</v>
      </c>
      <c r="G172" s="14" t="s">
        <v>414</v>
      </c>
      <c r="H172" s="7" t="s">
        <v>414</v>
      </c>
      <c r="I172" s="14" t="s">
        <v>412</v>
      </c>
      <c r="J172" s="14"/>
      <c r="K172" s="14"/>
      <c r="L172" s="14"/>
      <c r="M172" s="15">
        <v>25</v>
      </c>
      <c r="N172" s="15">
        <v>500</v>
      </c>
      <c r="O172" s="16" t="s">
        <v>1104</v>
      </c>
      <c r="P172" s="17">
        <v>1</v>
      </c>
      <c r="Q172" s="18">
        <v>0</v>
      </c>
      <c r="S172" s="7">
        <v>1</v>
      </c>
      <c r="T172" s="7">
        <v>1</v>
      </c>
      <c r="U172" s="7">
        <v>1</v>
      </c>
      <c r="V172" s="7" t="s">
        <v>1221</v>
      </c>
      <c r="W172" s="7" t="s">
        <v>959</v>
      </c>
      <c r="X172" s="7" t="s">
        <v>960</v>
      </c>
      <c r="Y172" s="7" t="s">
        <v>961</v>
      </c>
      <c r="Z172" s="7" t="s">
        <v>962</v>
      </c>
      <c r="AA172" s="7" t="s">
        <v>963</v>
      </c>
    </row>
    <row r="173" spans="1:27" x14ac:dyDescent="0.25">
      <c r="A173" s="7" t="s">
        <v>1113</v>
      </c>
      <c r="B173" s="14" t="s">
        <v>1</v>
      </c>
      <c r="C173" s="7" t="s">
        <v>1168</v>
      </c>
      <c r="D173" s="7" t="s">
        <v>1331</v>
      </c>
      <c r="E173" s="7" t="s">
        <v>415</v>
      </c>
      <c r="F173" s="14" t="s">
        <v>416</v>
      </c>
      <c r="G173" s="14" t="s">
        <v>965</v>
      </c>
      <c r="H173" s="7" t="s">
        <v>965</v>
      </c>
      <c r="I173" s="14" t="s">
        <v>964</v>
      </c>
      <c r="J173" s="14"/>
      <c r="K173" s="14"/>
      <c r="L173" s="14"/>
      <c r="M173" s="15">
        <v>5</v>
      </c>
      <c r="N173" s="15">
        <v>500</v>
      </c>
      <c r="O173" s="16" t="s">
        <v>1104</v>
      </c>
      <c r="P173" s="17">
        <v>1</v>
      </c>
      <c r="Q173" s="18">
        <v>0</v>
      </c>
      <c r="S173" s="7">
        <v>1</v>
      </c>
      <c r="T173" s="7">
        <v>1</v>
      </c>
      <c r="U173" s="7">
        <v>1</v>
      </c>
      <c r="V173" s="7" t="s">
        <v>1222</v>
      </c>
      <c r="W173" s="7" t="s">
        <v>966</v>
      </c>
      <c r="X173" s="7" t="s">
        <v>967</v>
      </c>
      <c r="Y173" s="7" t="s">
        <v>967</v>
      </c>
      <c r="Z173" s="7" t="s">
        <v>968</v>
      </c>
      <c r="AA173" s="7" t="s">
        <v>969</v>
      </c>
    </row>
    <row r="174" spans="1:27" x14ac:dyDescent="0.25">
      <c r="A174" s="7" t="s">
        <v>1113</v>
      </c>
      <c r="B174" s="14" t="s">
        <v>1</v>
      </c>
      <c r="C174" s="7" t="s">
        <v>420</v>
      </c>
      <c r="D174" s="7" t="s">
        <v>1332</v>
      </c>
      <c r="E174" s="7" t="s">
        <v>417</v>
      </c>
      <c r="F174" s="14" t="s">
        <v>419</v>
      </c>
      <c r="G174" s="14" t="s">
        <v>420</v>
      </c>
      <c r="H174" s="7" t="s">
        <v>420</v>
      </c>
      <c r="I174" s="14" t="s">
        <v>418</v>
      </c>
      <c r="J174" s="14"/>
      <c r="K174" s="14"/>
      <c r="L174" s="14"/>
      <c r="M174" s="15">
        <v>1</v>
      </c>
      <c r="N174" s="15">
        <v>2000</v>
      </c>
      <c r="O174" s="16" t="s">
        <v>1103</v>
      </c>
      <c r="P174" s="17">
        <v>1</v>
      </c>
      <c r="Q174" s="18">
        <v>0</v>
      </c>
      <c r="S174" s="7">
        <v>1</v>
      </c>
      <c r="T174" s="7">
        <v>1</v>
      </c>
      <c r="U174" s="7">
        <v>1</v>
      </c>
      <c r="V174" s="7" t="s">
        <v>1226</v>
      </c>
      <c r="W174" s="7" t="s">
        <v>970</v>
      </c>
      <c r="X174" s="7" t="s">
        <v>971</v>
      </c>
      <c r="Y174" s="7" t="s">
        <v>972</v>
      </c>
      <c r="Z174" s="7" t="s">
        <v>973</v>
      </c>
      <c r="AA174" s="7" t="s">
        <v>974</v>
      </c>
    </row>
    <row r="175" spans="1:27" x14ac:dyDescent="0.25">
      <c r="A175" s="7" t="s">
        <v>1113</v>
      </c>
      <c r="B175" s="14" t="s">
        <v>1</v>
      </c>
      <c r="C175" s="7" t="s">
        <v>424</v>
      </c>
      <c r="D175" s="7" t="s">
        <v>1333</v>
      </c>
      <c r="E175" s="7" t="s">
        <v>421</v>
      </c>
      <c r="F175" s="14" t="s">
        <v>423</v>
      </c>
      <c r="G175" s="14" t="s">
        <v>424</v>
      </c>
      <c r="H175" s="7" t="s">
        <v>424</v>
      </c>
      <c r="I175" s="14" t="s">
        <v>422</v>
      </c>
      <c r="J175" s="14"/>
      <c r="K175" s="14"/>
      <c r="L175" s="14"/>
      <c r="M175" s="15">
        <v>5</v>
      </c>
      <c r="N175" s="15">
        <v>100</v>
      </c>
      <c r="O175" s="16" t="s">
        <v>1107</v>
      </c>
      <c r="P175" s="17">
        <v>1</v>
      </c>
      <c r="Q175" s="18">
        <v>0</v>
      </c>
      <c r="S175" s="7">
        <v>1</v>
      </c>
      <c r="T175" s="7">
        <v>1</v>
      </c>
      <c r="U175" s="7">
        <v>1</v>
      </c>
      <c r="V175" s="7" t="s">
        <v>1222</v>
      </c>
      <c r="W175" s="7" t="s">
        <v>975</v>
      </c>
      <c r="X175" s="7" t="s">
        <v>976</v>
      </c>
      <c r="Y175" s="7" t="s">
        <v>976</v>
      </c>
      <c r="Z175" s="7" t="s">
        <v>977</v>
      </c>
      <c r="AA175" s="7" t="s">
        <v>978</v>
      </c>
    </row>
    <row r="176" spans="1:27" x14ac:dyDescent="0.25">
      <c r="A176" s="7" t="s">
        <v>1113</v>
      </c>
      <c r="B176" s="14" t="s">
        <v>38</v>
      </c>
      <c r="C176" s="7" t="s">
        <v>980</v>
      </c>
      <c r="D176" s="7" t="s">
        <v>1334</v>
      </c>
      <c r="E176" s="7" t="s">
        <v>425</v>
      </c>
      <c r="F176" s="14" t="s">
        <v>426</v>
      </c>
      <c r="G176" s="14" t="s">
        <v>980</v>
      </c>
      <c r="H176" s="7" t="s">
        <v>980</v>
      </c>
      <c r="I176" s="14" t="s">
        <v>979</v>
      </c>
      <c r="J176" s="14"/>
      <c r="K176" s="14"/>
      <c r="L176" s="14"/>
      <c r="M176" s="15">
        <v>3</v>
      </c>
      <c r="N176" s="15">
        <v>2000</v>
      </c>
      <c r="O176" s="16" t="s">
        <v>1103</v>
      </c>
      <c r="P176" s="17">
        <v>1</v>
      </c>
      <c r="Q176" s="18">
        <v>0</v>
      </c>
      <c r="S176" s="7">
        <v>1</v>
      </c>
      <c r="T176" s="7">
        <v>1</v>
      </c>
      <c r="U176" s="7">
        <v>1</v>
      </c>
      <c r="V176" s="7" t="s">
        <v>1225</v>
      </c>
      <c r="W176" s="7" t="s">
        <v>981</v>
      </c>
      <c r="X176" s="7" t="s">
        <v>982</v>
      </c>
      <c r="Y176" s="7" t="s">
        <v>982</v>
      </c>
      <c r="Z176" s="7" t="s">
        <v>983</v>
      </c>
      <c r="AA176" s="7" t="s">
        <v>984</v>
      </c>
    </row>
    <row r="177" spans="1:27" x14ac:dyDescent="0.25">
      <c r="A177" s="7" t="s">
        <v>1113</v>
      </c>
      <c r="B177" s="14" t="s">
        <v>1</v>
      </c>
      <c r="C177" s="7" t="s">
        <v>441</v>
      </c>
      <c r="D177" s="7" t="s">
        <v>1335</v>
      </c>
      <c r="E177" s="7" t="s">
        <v>438</v>
      </c>
      <c r="F177" s="14" t="s">
        <v>440</v>
      </c>
      <c r="G177" s="14" t="s">
        <v>441</v>
      </c>
      <c r="H177" s="7" t="s">
        <v>441</v>
      </c>
      <c r="I177" s="14" t="s">
        <v>439</v>
      </c>
      <c r="J177" s="14"/>
      <c r="K177" s="14"/>
      <c r="L177" s="14"/>
      <c r="M177" s="15">
        <v>20</v>
      </c>
      <c r="N177" s="15">
        <v>250</v>
      </c>
      <c r="O177" s="16" t="s">
        <v>1106</v>
      </c>
      <c r="P177" s="17">
        <v>1</v>
      </c>
      <c r="Q177" s="18">
        <v>0</v>
      </c>
      <c r="S177" s="7">
        <v>1</v>
      </c>
      <c r="T177" s="7">
        <v>1</v>
      </c>
      <c r="U177" s="7">
        <v>1</v>
      </c>
      <c r="V177" s="7" t="s">
        <v>1221</v>
      </c>
      <c r="W177" s="7" t="s">
        <v>1006</v>
      </c>
      <c r="X177" s="7" t="s">
        <v>1007</v>
      </c>
      <c r="Y177" s="7" t="s">
        <v>1007</v>
      </c>
      <c r="Z177" s="7" t="s">
        <v>1008</v>
      </c>
      <c r="AA177" s="7" t="s">
        <v>1009</v>
      </c>
    </row>
    <row r="178" spans="1:27" x14ac:dyDescent="0.25">
      <c r="A178" s="7" t="s">
        <v>1113</v>
      </c>
      <c r="B178" s="14" t="s">
        <v>1</v>
      </c>
      <c r="C178" s="7" t="s">
        <v>445</v>
      </c>
      <c r="D178" s="7" t="s">
        <v>1336</v>
      </c>
      <c r="E178" s="7" t="s">
        <v>442</v>
      </c>
      <c r="F178" s="14" t="s">
        <v>444</v>
      </c>
      <c r="G178" s="14" t="s">
        <v>445</v>
      </c>
      <c r="H178" s="7" t="s">
        <v>445</v>
      </c>
      <c r="I178" s="14" t="s">
        <v>443</v>
      </c>
      <c r="J178" s="14"/>
      <c r="K178" s="14"/>
      <c r="L178" s="14"/>
      <c r="M178" s="15">
        <v>10</v>
      </c>
      <c r="N178" s="15">
        <v>250</v>
      </c>
      <c r="O178" s="16" t="s">
        <v>1106</v>
      </c>
      <c r="P178" s="17">
        <v>1</v>
      </c>
      <c r="Q178" s="18">
        <v>0</v>
      </c>
      <c r="S178" s="7">
        <v>1</v>
      </c>
      <c r="T178" s="7">
        <v>0</v>
      </c>
      <c r="U178" s="7">
        <v>1</v>
      </c>
      <c r="V178" s="7" t="s">
        <v>1114</v>
      </c>
      <c r="W178" s="7" t="s">
        <v>1010</v>
      </c>
      <c r="X178" s="7" t="s">
        <v>1220</v>
      </c>
      <c r="Y178" s="7" t="s">
        <v>1220</v>
      </c>
      <c r="Z178" s="7" t="s">
        <v>1011</v>
      </c>
      <c r="AA178" s="7" t="s">
        <v>1012</v>
      </c>
    </row>
    <row r="179" spans="1:27" x14ac:dyDescent="0.25">
      <c r="A179" s="7" t="s">
        <v>1113</v>
      </c>
      <c r="B179" s="14" t="s">
        <v>1</v>
      </c>
      <c r="C179" s="7" t="s">
        <v>447</v>
      </c>
      <c r="D179" s="7" t="s">
        <v>1337</v>
      </c>
      <c r="E179" s="7" t="s">
        <v>455</v>
      </c>
      <c r="F179" s="14" t="s">
        <v>456</v>
      </c>
      <c r="G179" s="14" t="s">
        <v>447</v>
      </c>
      <c r="H179" s="7" t="s">
        <v>447</v>
      </c>
      <c r="I179" s="14" t="s">
        <v>446</v>
      </c>
      <c r="J179" s="14"/>
      <c r="K179" s="14"/>
      <c r="L179" s="14"/>
      <c r="M179" s="15">
        <v>5</v>
      </c>
      <c r="N179" s="15">
        <v>500</v>
      </c>
      <c r="O179" s="16" t="s">
        <v>1104</v>
      </c>
      <c r="P179" s="17">
        <v>1</v>
      </c>
      <c r="Q179" s="18">
        <v>0</v>
      </c>
      <c r="S179" s="7">
        <v>1</v>
      </c>
      <c r="T179" s="7">
        <v>1</v>
      </c>
      <c r="U179" s="7">
        <v>1</v>
      </c>
      <c r="V179" s="7" t="s">
        <v>1223</v>
      </c>
      <c r="W179" s="7" t="s">
        <v>1013</v>
      </c>
      <c r="X179" s="7" t="s">
        <v>1025</v>
      </c>
      <c r="Y179" s="7" t="s">
        <v>1026</v>
      </c>
      <c r="Z179" s="7" t="s">
        <v>1014</v>
      </c>
      <c r="AA179" s="7" t="s">
        <v>1027</v>
      </c>
    </row>
    <row r="180" spans="1:27" x14ac:dyDescent="0.25">
      <c r="A180" s="7" t="s">
        <v>1113</v>
      </c>
      <c r="B180" s="14" t="s">
        <v>1</v>
      </c>
      <c r="C180" s="7" t="s">
        <v>475</v>
      </c>
      <c r="D180" s="7" t="s">
        <v>1338</v>
      </c>
      <c r="E180" s="7" t="s">
        <v>472</v>
      </c>
      <c r="F180" s="14" t="s">
        <v>474</v>
      </c>
      <c r="G180" s="14" t="s">
        <v>475</v>
      </c>
      <c r="H180" s="7" t="s">
        <v>475</v>
      </c>
      <c r="I180" s="14" t="s">
        <v>473</v>
      </c>
      <c r="J180" s="14"/>
      <c r="K180" s="14"/>
      <c r="L180" s="14"/>
      <c r="M180" s="15">
        <v>5</v>
      </c>
      <c r="N180" s="15">
        <v>500</v>
      </c>
      <c r="O180" s="16" t="s">
        <v>1104</v>
      </c>
      <c r="P180" s="17">
        <v>1</v>
      </c>
      <c r="Q180" s="18">
        <v>0</v>
      </c>
      <c r="S180" s="7">
        <v>1</v>
      </c>
      <c r="T180" s="7">
        <v>1</v>
      </c>
      <c r="U180" s="7">
        <v>1</v>
      </c>
      <c r="V180" s="7" t="s">
        <v>1225</v>
      </c>
      <c r="W180" s="7" t="s">
        <v>1045</v>
      </c>
      <c r="X180" s="7" t="s">
        <v>1046</v>
      </c>
      <c r="Y180" s="7" t="s">
        <v>1046</v>
      </c>
      <c r="Z180" s="7" t="s">
        <v>1047</v>
      </c>
      <c r="AA180" s="7" t="s">
        <v>1048</v>
      </c>
    </row>
    <row r="181" spans="1:27" x14ac:dyDescent="0.25">
      <c r="A181" s="7" t="s">
        <v>1113</v>
      </c>
      <c r="B181" s="14" t="s">
        <v>1</v>
      </c>
      <c r="C181" s="7" t="s">
        <v>1050</v>
      </c>
      <c r="D181" s="7" t="s">
        <v>1339</v>
      </c>
      <c r="E181" s="7" t="s">
        <v>476</v>
      </c>
      <c r="F181" s="14" t="s">
        <v>477</v>
      </c>
      <c r="G181" s="14" t="s">
        <v>1050</v>
      </c>
      <c r="H181" s="7" t="s">
        <v>1050</v>
      </c>
      <c r="I181" s="14" t="s">
        <v>1049</v>
      </c>
      <c r="J181" s="14"/>
      <c r="K181" s="14"/>
      <c r="L181" s="14"/>
      <c r="M181" s="15">
        <v>15</v>
      </c>
      <c r="N181" s="15">
        <v>500</v>
      </c>
      <c r="O181" s="16" t="s">
        <v>1104</v>
      </c>
      <c r="P181" s="17">
        <v>1</v>
      </c>
      <c r="Q181" s="18">
        <v>0</v>
      </c>
      <c r="S181" s="7">
        <v>1</v>
      </c>
      <c r="T181" s="7">
        <v>1</v>
      </c>
      <c r="U181" s="7">
        <v>1</v>
      </c>
      <c r="V181" s="7" t="s">
        <v>1226</v>
      </c>
      <c r="W181" s="7" t="s">
        <v>1051</v>
      </c>
      <c r="X181" s="7" t="s">
        <v>1052</v>
      </c>
      <c r="Y181" s="7" t="s">
        <v>1053</v>
      </c>
      <c r="Z181" s="7" t="s">
        <v>1054</v>
      </c>
      <c r="AA181" s="7" t="s">
        <v>1055</v>
      </c>
    </row>
    <row r="182" spans="1:27" x14ac:dyDescent="0.25">
      <c r="A182" s="7" t="s">
        <v>1113</v>
      </c>
      <c r="B182" s="14" t="s">
        <v>1</v>
      </c>
      <c r="C182" s="7" t="s">
        <v>489</v>
      </c>
      <c r="D182" s="7" t="s">
        <v>1340</v>
      </c>
      <c r="E182" s="7" t="s">
        <v>486</v>
      </c>
      <c r="F182" s="14" t="s">
        <v>488</v>
      </c>
      <c r="G182" s="14" t="s">
        <v>489</v>
      </c>
      <c r="H182" s="7" t="s">
        <v>489</v>
      </c>
      <c r="I182" s="14" t="s">
        <v>487</v>
      </c>
      <c r="J182" s="14"/>
      <c r="K182" s="14"/>
      <c r="L182" s="14"/>
      <c r="M182" s="15">
        <v>10</v>
      </c>
      <c r="N182" s="15">
        <v>500</v>
      </c>
      <c r="O182" s="16" t="s">
        <v>1104</v>
      </c>
      <c r="P182" s="17">
        <v>1</v>
      </c>
      <c r="Q182" s="18">
        <v>0</v>
      </c>
      <c r="S182" s="7">
        <v>1</v>
      </c>
      <c r="T182" s="7">
        <v>1</v>
      </c>
      <c r="U182" s="7">
        <v>1</v>
      </c>
      <c r="V182" s="7" t="s">
        <v>1225</v>
      </c>
      <c r="W182" s="7" t="s">
        <v>1065</v>
      </c>
      <c r="X182" s="7" t="s">
        <v>1066</v>
      </c>
      <c r="Y182" s="7" t="s">
        <v>1067</v>
      </c>
      <c r="Z182" s="7" t="s">
        <v>1068</v>
      </c>
      <c r="AA182" s="7" t="s">
        <v>1069</v>
      </c>
    </row>
    <row r="183" spans="1:27" x14ac:dyDescent="0.25">
      <c r="A183" s="7" t="s">
        <v>1113</v>
      </c>
      <c r="B183" s="14" t="s">
        <v>38</v>
      </c>
      <c r="C183" s="7" t="s">
        <v>1071</v>
      </c>
      <c r="D183" s="7" t="s">
        <v>1341</v>
      </c>
      <c r="E183" s="7" t="s">
        <v>490</v>
      </c>
      <c r="F183" s="14" t="s">
        <v>491</v>
      </c>
      <c r="G183" s="14" t="s">
        <v>1071</v>
      </c>
      <c r="H183" s="7" t="s">
        <v>1071</v>
      </c>
      <c r="I183" s="14" t="s">
        <v>1070</v>
      </c>
      <c r="J183" s="14"/>
      <c r="K183" s="14"/>
      <c r="L183" s="14"/>
      <c r="M183" s="15">
        <v>5</v>
      </c>
      <c r="N183" s="15">
        <v>500</v>
      </c>
      <c r="O183" s="16" t="s">
        <v>1104</v>
      </c>
      <c r="P183" s="17">
        <v>1</v>
      </c>
      <c r="Q183" s="18">
        <v>0</v>
      </c>
      <c r="S183" s="7">
        <v>1</v>
      </c>
      <c r="T183" s="7">
        <v>1</v>
      </c>
      <c r="U183" s="7">
        <v>1</v>
      </c>
      <c r="V183" s="7" t="s">
        <v>1222</v>
      </c>
      <c r="W183" s="7" t="s">
        <v>1072</v>
      </c>
      <c r="X183" s="7" t="s">
        <v>1073</v>
      </c>
      <c r="Y183" s="7" t="s">
        <v>1074</v>
      </c>
      <c r="Z183" s="7" t="s">
        <v>1075</v>
      </c>
      <c r="AA183" s="7" t="s">
        <v>1076</v>
      </c>
    </row>
    <row r="184" spans="1:27" x14ac:dyDescent="0.25">
      <c r="A184" s="7" t="s">
        <v>1113</v>
      </c>
      <c r="B184" s="14" t="s">
        <v>1</v>
      </c>
      <c r="C184" s="7" t="s">
        <v>495</v>
      </c>
      <c r="D184" s="7" t="s">
        <v>1342</v>
      </c>
      <c r="E184" s="7" t="s">
        <v>500</v>
      </c>
      <c r="F184" s="14" t="s">
        <v>494</v>
      </c>
      <c r="G184" s="14" t="s">
        <v>495</v>
      </c>
      <c r="H184" s="7" t="s">
        <v>495</v>
      </c>
      <c r="I184" s="14" t="s">
        <v>501</v>
      </c>
      <c r="J184" s="19">
        <v>50</v>
      </c>
      <c r="K184" s="19">
        <f t="shared" ref="K184:K190" si="17">$O184/$P184</f>
        <v>50</v>
      </c>
      <c r="L184" s="19">
        <f t="shared" ref="L184:L190" si="18">$K184*(1+$Q184)</f>
        <v>50</v>
      </c>
      <c r="O184" s="16" t="s">
        <v>536</v>
      </c>
      <c r="P184" s="17">
        <v>1</v>
      </c>
      <c r="Q184" s="18">
        <v>0</v>
      </c>
      <c r="R184" s="14">
        <f t="shared" ref="R184:R190" si="19">ROUNDUP((O184/P184*4)*(1+Q184),0)</f>
        <v>200</v>
      </c>
      <c r="S184" s="7">
        <v>1</v>
      </c>
      <c r="T184" s="7">
        <v>0</v>
      </c>
      <c r="U184" s="7">
        <v>1</v>
      </c>
      <c r="V184" s="7" t="s">
        <v>1114</v>
      </c>
      <c r="W184" s="7" t="s">
        <v>1077</v>
      </c>
      <c r="X184" s="7" t="s">
        <v>1078</v>
      </c>
      <c r="Y184" s="7" t="s">
        <v>1079</v>
      </c>
      <c r="Z184" s="7" t="s">
        <v>1080</v>
      </c>
      <c r="AA184" s="7" t="s">
        <v>1081</v>
      </c>
    </row>
    <row r="185" spans="1:27" x14ac:dyDescent="0.25">
      <c r="A185" s="7" t="s">
        <v>1113</v>
      </c>
      <c r="B185" s="14" t="s">
        <v>1</v>
      </c>
      <c r="C185" s="7" t="s">
        <v>495</v>
      </c>
      <c r="D185" s="7" t="s">
        <v>1342</v>
      </c>
      <c r="E185" s="7" t="s">
        <v>498</v>
      </c>
      <c r="F185" s="14" t="s">
        <v>494</v>
      </c>
      <c r="G185" s="14" t="s">
        <v>495</v>
      </c>
      <c r="H185" s="7" t="s">
        <v>495</v>
      </c>
      <c r="I185" s="14" t="s">
        <v>499</v>
      </c>
      <c r="J185" s="19">
        <v>25</v>
      </c>
      <c r="K185" s="19">
        <f t="shared" si="17"/>
        <v>25</v>
      </c>
      <c r="L185" s="19">
        <f t="shared" si="18"/>
        <v>25</v>
      </c>
      <c r="O185" s="16" t="s">
        <v>535</v>
      </c>
      <c r="P185" s="17">
        <v>1</v>
      </c>
      <c r="Q185" s="18">
        <v>0</v>
      </c>
      <c r="R185" s="14">
        <f t="shared" si="19"/>
        <v>100</v>
      </c>
      <c r="S185" s="7">
        <v>1</v>
      </c>
      <c r="T185" s="7">
        <v>0</v>
      </c>
      <c r="U185" s="7">
        <v>1</v>
      </c>
      <c r="V185" s="7" t="s">
        <v>1114</v>
      </c>
      <c r="W185" s="7" t="s">
        <v>1077</v>
      </c>
      <c r="X185" s="7" t="s">
        <v>1078</v>
      </c>
      <c r="Y185" s="7" t="s">
        <v>1079</v>
      </c>
      <c r="Z185" s="7" t="s">
        <v>1080</v>
      </c>
      <c r="AA185" s="7" t="s">
        <v>1081</v>
      </c>
    </row>
    <row r="186" spans="1:27" x14ac:dyDescent="0.25">
      <c r="A186" s="7" t="s">
        <v>1113</v>
      </c>
      <c r="B186" s="14" t="s">
        <v>1</v>
      </c>
      <c r="C186" s="7" t="s">
        <v>495</v>
      </c>
      <c r="D186" s="7" t="s">
        <v>1342</v>
      </c>
      <c r="E186" s="7" t="s">
        <v>492</v>
      </c>
      <c r="F186" s="14" t="s">
        <v>494</v>
      </c>
      <c r="G186" s="14" t="s">
        <v>495</v>
      </c>
      <c r="H186" s="7" t="s">
        <v>495</v>
      </c>
      <c r="I186" s="14" t="s">
        <v>493</v>
      </c>
      <c r="J186" s="19">
        <v>100</v>
      </c>
      <c r="K186" s="19">
        <f t="shared" si="17"/>
        <v>100</v>
      </c>
      <c r="L186" s="19">
        <f t="shared" si="18"/>
        <v>100</v>
      </c>
      <c r="O186" s="16" t="s">
        <v>537</v>
      </c>
      <c r="P186" s="17">
        <v>1</v>
      </c>
      <c r="Q186" s="18">
        <v>0</v>
      </c>
      <c r="R186" s="14">
        <f t="shared" si="19"/>
        <v>400</v>
      </c>
      <c r="S186" s="7">
        <v>1</v>
      </c>
      <c r="T186" s="7">
        <v>0</v>
      </c>
      <c r="U186" s="7">
        <v>1</v>
      </c>
      <c r="V186" s="7" t="s">
        <v>1114</v>
      </c>
      <c r="W186" s="7" t="s">
        <v>1077</v>
      </c>
      <c r="X186" s="7" t="s">
        <v>1078</v>
      </c>
      <c r="Y186" s="7" t="s">
        <v>1079</v>
      </c>
      <c r="Z186" s="7" t="s">
        <v>1080</v>
      </c>
      <c r="AA186" s="7" t="s">
        <v>1081</v>
      </c>
    </row>
    <row r="187" spans="1:27" x14ac:dyDescent="0.25">
      <c r="A187" s="7" t="s">
        <v>1113</v>
      </c>
      <c r="B187" s="14" t="s">
        <v>1</v>
      </c>
      <c r="C187" s="7" t="s">
        <v>495</v>
      </c>
      <c r="D187" s="7" t="s">
        <v>1342</v>
      </c>
      <c r="E187" s="7" t="s">
        <v>496</v>
      </c>
      <c r="F187" s="14" t="s">
        <v>494</v>
      </c>
      <c r="G187" s="14" t="s">
        <v>495</v>
      </c>
      <c r="H187" s="7" t="s">
        <v>495</v>
      </c>
      <c r="I187" s="14" t="s">
        <v>497</v>
      </c>
      <c r="J187" s="19">
        <v>200</v>
      </c>
      <c r="K187" s="19">
        <f t="shared" si="17"/>
        <v>200</v>
      </c>
      <c r="L187" s="19">
        <f t="shared" si="18"/>
        <v>200</v>
      </c>
      <c r="O187" s="16" t="s">
        <v>631</v>
      </c>
      <c r="P187" s="17">
        <v>1</v>
      </c>
      <c r="Q187" s="18">
        <v>0</v>
      </c>
      <c r="R187" s="14">
        <f t="shared" si="19"/>
        <v>800</v>
      </c>
      <c r="S187" s="7">
        <v>1</v>
      </c>
      <c r="T187" s="7">
        <v>0</v>
      </c>
      <c r="U187" s="7">
        <v>1</v>
      </c>
      <c r="V187" s="7" t="s">
        <v>1114</v>
      </c>
      <c r="W187" s="7" t="s">
        <v>1077</v>
      </c>
      <c r="X187" s="7" t="s">
        <v>1078</v>
      </c>
      <c r="Y187" s="7" t="s">
        <v>1079</v>
      </c>
      <c r="Z187" s="7" t="s">
        <v>1080</v>
      </c>
      <c r="AA187" s="7" t="s">
        <v>1081</v>
      </c>
    </row>
    <row r="188" spans="1:27" x14ac:dyDescent="0.25">
      <c r="A188" s="7" t="s">
        <v>1113</v>
      </c>
      <c r="B188" s="14" t="s">
        <v>1</v>
      </c>
      <c r="C188" s="7" t="s">
        <v>529</v>
      </c>
      <c r="D188" s="7" t="s">
        <v>1343</v>
      </c>
      <c r="E188" s="7" t="s">
        <v>526</v>
      </c>
      <c r="F188" s="14" t="s">
        <v>528</v>
      </c>
      <c r="G188" s="14" t="s">
        <v>529</v>
      </c>
      <c r="H188" s="7" t="s">
        <v>529</v>
      </c>
      <c r="I188" s="14" t="s">
        <v>527</v>
      </c>
      <c r="J188" s="19">
        <v>100</v>
      </c>
      <c r="K188" s="19">
        <f t="shared" si="17"/>
        <v>100</v>
      </c>
      <c r="L188" s="19">
        <f t="shared" si="18"/>
        <v>100</v>
      </c>
      <c r="O188" s="16" t="s">
        <v>537</v>
      </c>
      <c r="P188" s="17">
        <v>1</v>
      </c>
      <c r="Q188" s="18">
        <v>0</v>
      </c>
      <c r="R188" s="14">
        <f t="shared" si="19"/>
        <v>400</v>
      </c>
      <c r="S188" s="7">
        <v>1</v>
      </c>
      <c r="T188" s="7">
        <v>1</v>
      </c>
      <c r="U188" s="7">
        <v>1</v>
      </c>
      <c r="V188" s="7" t="s">
        <v>1226</v>
      </c>
      <c r="W188" s="7" t="s">
        <v>1098</v>
      </c>
      <c r="X188" s="7" t="s">
        <v>1099</v>
      </c>
      <c r="Y188" s="7" t="s">
        <v>1100</v>
      </c>
      <c r="Z188" s="7" t="s">
        <v>1101</v>
      </c>
      <c r="AA188" s="7" t="s">
        <v>1102</v>
      </c>
    </row>
    <row r="189" spans="1:27" x14ac:dyDescent="0.25">
      <c r="A189" s="7" t="s">
        <v>1113</v>
      </c>
      <c r="B189" s="14" t="s">
        <v>1</v>
      </c>
      <c r="C189" s="7" t="s">
        <v>529</v>
      </c>
      <c r="D189" s="7" t="s">
        <v>1343</v>
      </c>
      <c r="E189" s="7" t="s">
        <v>530</v>
      </c>
      <c r="F189" s="14" t="s">
        <v>528</v>
      </c>
      <c r="G189" s="14" t="s">
        <v>529</v>
      </c>
      <c r="H189" s="7" t="s">
        <v>529</v>
      </c>
      <c r="I189" s="14" t="s">
        <v>531</v>
      </c>
      <c r="J189" s="19">
        <v>25</v>
      </c>
      <c r="K189" s="19">
        <f t="shared" si="17"/>
        <v>25</v>
      </c>
      <c r="L189" s="19">
        <f t="shared" si="18"/>
        <v>25</v>
      </c>
      <c r="O189" s="16" t="s">
        <v>535</v>
      </c>
      <c r="P189" s="17">
        <v>1</v>
      </c>
      <c r="Q189" s="18">
        <v>0</v>
      </c>
      <c r="R189" s="14">
        <f t="shared" si="19"/>
        <v>100</v>
      </c>
      <c r="S189" s="7">
        <v>1</v>
      </c>
      <c r="T189" s="7">
        <v>1</v>
      </c>
      <c r="U189" s="7">
        <v>1</v>
      </c>
      <c r="V189" s="7" t="s">
        <v>1226</v>
      </c>
      <c r="W189" s="7" t="s">
        <v>1098</v>
      </c>
      <c r="X189" s="7" t="s">
        <v>1099</v>
      </c>
      <c r="Y189" s="7" t="s">
        <v>1100</v>
      </c>
      <c r="Z189" s="7" t="s">
        <v>1101</v>
      </c>
      <c r="AA189" s="7" t="s">
        <v>1102</v>
      </c>
    </row>
    <row r="190" spans="1:27" x14ac:dyDescent="0.25">
      <c r="A190" s="7" t="s">
        <v>1113</v>
      </c>
      <c r="B190" s="14" t="s">
        <v>1</v>
      </c>
      <c r="C190" s="7" t="s">
        <v>529</v>
      </c>
      <c r="D190" s="7" t="s">
        <v>1343</v>
      </c>
      <c r="E190" s="7" t="s">
        <v>532</v>
      </c>
      <c r="F190" s="14" t="s">
        <v>528</v>
      </c>
      <c r="G190" s="14" t="s">
        <v>529</v>
      </c>
      <c r="H190" s="7" t="s">
        <v>529</v>
      </c>
      <c r="I190" s="14" t="s">
        <v>533</v>
      </c>
      <c r="J190" s="19">
        <v>50</v>
      </c>
      <c r="K190" s="19">
        <f t="shared" si="17"/>
        <v>50</v>
      </c>
      <c r="L190" s="19">
        <f t="shared" si="18"/>
        <v>50</v>
      </c>
      <c r="O190" s="16" t="s">
        <v>536</v>
      </c>
      <c r="P190" s="17">
        <v>1</v>
      </c>
      <c r="Q190" s="18">
        <v>0</v>
      </c>
      <c r="R190" s="14">
        <f t="shared" si="19"/>
        <v>200</v>
      </c>
      <c r="S190" s="7">
        <v>1</v>
      </c>
      <c r="T190" s="7">
        <v>1</v>
      </c>
      <c r="U190" s="7">
        <v>1</v>
      </c>
      <c r="V190" s="7" t="s">
        <v>1226</v>
      </c>
      <c r="W190" s="7" t="s">
        <v>1098</v>
      </c>
      <c r="X190" s="7" t="s">
        <v>1099</v>
      </c>
      <c r="Y190" s="7" t="s">
        <v>1100</v>
      </c>
      <c r="Z190" s="7" t="s">
        <v>1101</v>
      </c>
      <c r="AA190" s="7" t="s">
        <v>1102</v>
      </c>
    </row>
  </sheetData>
  <autoFilter ref="A1:AA190" xr:uid="{8C06A92B-3A0F-4E71-8DC5-97004BDB18EC}"/>
  <sortState xmlns:xlrd2="http://schemas.microsoft.com/office/spreadsheetml/2017/richdata2" ref="A2:AA190">
    <sortCondition ref="A2:A190"/>
    <sortCondition ref="C2:C190"/>
    <sortCondition ref="E2:E190"/>
  </sortState>
  <pageMargins left="0.7" right="0.7" top="0.75" bottom="0.75" header="0.3" footer="0.3"/>
  <pageSetup orientation="portrait" r:id="rId1"/>
  <ignoredErrors>
    <ignoredError sqref="O3:O41 O58:O190"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Q D A A B Q S w M E F A A C A A g A L H 2 x V j i y G d 2 k A A A A 9 g A A A B I A H A B D b 2 5 m a W c v U G F j a 2 F n Z S 5 4 b W w g o h g A K K A U A A A A A A A A A A A A A A A A A A A A A A A A A A A A h Y 9 N D o I w G E S v Q r q n P 0 i M I a U s 3 E p i Q j R u m 1 K h E T 4 M L Z a 7 u f B I X k G M o u 5 c z p u 3 m L l f b z w b 2 y a 4 6 N 6 a D l L E M E W B B t W V B q o U D e 4 Y r l A m + F a q k 6 x 0 M M l g k 9 G W K a q d O y e E e O + x X + C u r 0 h E K S O H f F O o W r c S f W T z X w 4 N W C d B a S T 4 / j V G R J i x J Y 5 p j C k n M + S 5 g a 8 Q T X u f 7 Q / k 6 6 F x Q 6 + F h n B X c D J H T t 4 f x A N Q S w M E F A A C A A g A L H 2 x 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C x 9 s V Y o i k e 4 D g A A A B E A A A A T A B w A R m 9 y b X V s Y X M v U 2 V j d G l v b j E u b S C i G A A o o B Q A A A A A A A A A A A A A A A A A A A A A A A A A A A A r T k 0 u y c z P U w i G 0 I b W A F B L A Q I t A B Q A A g A I A C x 9 s V Y 4 s h n d p A A A A P Y A A A A S A A A A A A A A A A A A A A A A A A A A A A B D b 2 5 m a W c v U G F j a 2 F n Z S 5 4 b W x Q S w E C L Q A U A A I A C A A s f b F W D 8 r p q 6 Q A A A D p A A A A E w A A A A A A A A A A A A A A A A D w A A A A W 0 N v b n R l b n R f V H l w Z X N d L n h t b F B L A Q I t A B Q A A g A I A C x 9 s V Y 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j s 2 o r F W c R b Q 0 e s Q y 4 Q i F A A A A A A I A A A A A A A N m A A D A A A A A E A A A A F d P u a 9 W v 8 s 2 x a y e 8 8 8 U 4 t U A A A A A B I A A A K A A A A A Q A A A A 8 6 3 A G H H Q M 2 / M K J c I o l z 8 h 1 A A A A D D C z X z I W 5 8 C L 9 h s 7 W x A 0 R 4 d 7 8 y n 0 f 1 l 4 7 B n M i O b p 1 X H f x m k x H h H X i 6 Z Q J x Q k R U 4 7 0 f i 6 + 5 a 3 c s D L a k S 5 W h R 9 j y 0 b G C d m z a B a 4 B d Q C G F F c T D x Q A A A B I X B Q z K Y 2 V p G h m h B p r K / A e 6 1 j H 6 A = = < / D a t a M a s h u p > 
</file>

<file path=customXml/itemProps1.xml><?xml version="1.0" encoding="utf-8"?>
<ds:datastoreItem xmlns:ds="http://schemas.openxmlformats.org/officeDocument/2006/customXml" ds:itemID="{7A539373-2905-4523-B593-AF0D663B1E8F}">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Huy Nguyen</cp:lastModifiedBy>
  <dcterms:created xsi:type="dcterms:W3CDTF">2023-05-17T19:55:18Z</dcterms:created>
  <dcterms:modified xsi:type="dcterms:W3CDTF">2023-06-14T16:48:23Z</dcterms:modified>
</cp:coreProperties>
</file>